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2"/>
  </bookViews>
  <sheets>
    <sheet name="тит. и т1" sheetId="1" r:id="rId1"/>
    <sheet name="т2" sheetId="2" r:id="rId2"/>
    <sheet name="т3" sheetId="3" r:id="rId3"/>
    <sheet name="т3.1" sheetId="4" r:id="rId4"/>
    <sheet name="т4" sheetId="5" r:id="rId5"/>
    <sheet name="т5" sheetId="6" r:id="rId6"/>
    <sheet name="Лист1" sheetId="7" state="hidden" r:id="rId7"/>
  </sheets>
  <definedNames>
    <definedName name="_xlnm.Print_Area" localSheetId="0">'тит. и т1'!#REF!</definedName>
  </definedNames>
  <calcPr fullCalcOnLoad="1"/>
</workbook>
</file>

<file path=xl/sharedStrings.xml><?xml version="1.0" encoding="utf-8"?>
<sst xmlns="http://schemas.openxmlformats.org/spreadsheetml/2006/main" count="231" uniqueCount="138">
  <si>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</si>
  <si>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</si>
  <si>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</si>
  <si>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</si>
  <si>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"_______"________________ 20____г.</t>
  </si>
  <si>
    <t>План финансово - хозяйственной деятельности</t>
  </si>
  <si>
    <t>Форма по КФД</t>
  </si>
  <si>
    <t>"_____"_______ 20___г.</t>
  </si>
  <si>
    <t>Дата</t>
  </si>
  <si>
    <t xml:space="preserve">Наименование муниципального учреждения </t>
  </si>
  <si>
    <t>по ОКПО</t>
  </si>
  <si>
    <t>ИНН / КПП</t>
  </si>
  <si>
    <t>по ОКЕИ</t>
  </si>
  <si>
    <t>по ОКВ</t>
  </si>
  <si>
    <t>Наименование органа, осуществляющего функции и полномочия учредителя</t>
  </si>
  <si>
    <t xml:space="preserve">Адрес фактического местонахождения муниципального учреждения </t>
  </si>
  <si>
    <t>Наименование показателя</t>
  </si>
  <si>
    <t>Сумма</t>
  </si>
  <si>
    <r>
      <t>I. Нефинансовые активы, всего</t>
    </r>
    <r>
      <rPr>
        <sz val="11"/>
        <rFont val="Times New Roman"/>
        <family val="1"/>
      </rPr>
      <t>:</t>
    </r>
  </si>
  <si>
    <t>из них:</t>
  </si>
  <si>
    <t>II. Финансовые активы, всего</t>
  </si>
  <si>
    <t>III. Обязательства, всего</t>
  </si>
  <si>
    <t>(дата составления документа)</t>
  </si>
  <si>
    <t>Наименование подразделения, осуществляющего полномочия по ведению бухгалтерского учета</t>
  </si>
  <si>
    <t>Код по реестру участников бюджетного процесса, а также юридических лиц, не являющихся участниками бюджетного процесса</t>
  </si>
  <si>
    <t>(последнюю отчетную дату)</t>
  </si>
  <si>
    <t>Код строки</t>
  </si>
  <si>
    <t>Код по бюджетной классификации Российской Федерации</t>
  </si>
  <si>
    <t>всего</t>
  </si>
  <si>
    <t>субсидии, предоставляемые в соотвествии с абзацем вторым п.1 ст.78.1 БК РФ (иные цели)</t>
  </si>
  <si>
    <t>субсидии на осуществление капитальных вложений</t>
  </si>
  <si>
    <t>средства обязательного медицинского страхования</t>
  </si>
  <si>
    <t>из них гранты</t>
  </si>
  <si>
    <t>Поступления от доходов, всего:</t>
  </si>
  <si>
    <t>х</t>
  </si>
  <si>
    <t>в том числе: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</si>
  <si>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</si>
  <si>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</si>
  <si>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</si>
  <si>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</si>
  <si>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</si>
  <si>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</si>
  <si>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</si>
  <si>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</si>
  <si>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</t>
  </si>
  <si>
    <t>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</si>
  <si>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</si>
  <si>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</si>
  <si>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</si>
  <si>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</si>
  <si>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</si>
  <si>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Поступления финансовых активов, всего:</t>
  </si>
  <si>
    <t>увеличение остатка средств</t>
  </si>
  <si>
    <t>прочие поступления</t>
  </si>
  <si>
    <t>уменьшение остатка средств</t>
  </si>
  <si>
    <t>прочие выбытия</t>
  </si>
  <si>
    <t>Остаток средств на начало года</t>
  </si>
  <si>
    <t>Остаток средств на конец года</t>
  </si>
  <si>
    <t>остаточная стоимость</t>
  </si>
  <si>
    <t xml:space="preserve"> - недвижимое имущество, всего:</t>
  </si>
  <si>
    <t xml:space="preserve"> - особо ценное движимое имущество, всего: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</si>
  <si>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</si>
  <si>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</si>
  <si>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 xml:space="preserve"> - денежные средства учреждения, всего:</t>
  </si>
  <si>
    <t xml:space="preserve"> - иные финансовые инструменты</t>
  </si>
  <si>
    <t xml:space="preserve"> - дебиторская задолженность по доходам</t>
  </si>
  <si>
    <t xml:space="preserve"> - 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</si>
  <si>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</si>
  <si>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</si>
  <si>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</si>
  <si>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 xml:space="preserve">Объем финансового обеспечения, руб. (с точность до двух знаков после запятой - 0,00)                                                                                       </t>
  </si>
  <si>
    <t>субсидия на финансовое обспечние выполнения муниципального задания из бюджета субъекта РФ, местного бюджета</t>
  </si>
  <si>
    <t>поступления от оказаия услуг (выполнения работ) на платной основе и от иной приносящей доход деятельности</t>
  </si>
  <si>
    <t>расходы на закупку товаров, работ, услуг, всего</t>
  </si>
  <si>
    <t>Выбытие финансовых активов, всего: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</si>
  <si>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</si>
  <si>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</si>
  <si>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соотвествии с Федеральным законом от 05.04.2013г. №44-ФЗ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</si>
  <si>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18.07.2011г. №223-ФЗ "О закупках товаров, работ и услуг отдельными видами юридических лиц"</t>
  </si>
  <si>
    <t>Год начала закупки</t>
  </si>
  <si>
    <t>Выплаты по расходам на закупку товаров, работ, услуг, всего</t>
  </si>
  <si>
    <t>на оплату контрактов заключенных до начала очередного финансового года:</t>
  </si>
  <si>
    <t>на закупку товаров, работ, услуг по году начала закупки</t>
  </si>
  <si>
    <t>(очередной финансовый год)</t>
  </si>
  <si>
    <t>Сумма, руб. (с точностью до двух знаков после запятой - 0,00)</t>
  </si>
  <si>
    <t>Поступление</t>
  </si>
  <si>
    <t>Выбытие</t>
  </si>
  <si>
    <t>Сумма (тыс.руб.)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</si>
  <si>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</si>
  <si>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соответсвии с Бюджетным кодексом Российской Федерации), всего</t>
  </si>
  <si>
    <t>Объем средств, поступивших во временное распоряжение, всего</t>
  </si>
  <si>
    <t>2. Показатели финансового состояния учреждения</t>
  </si>
  <si>
    <t>3. Показатели по поступлениям и выплатам учреждения</t>
  </si>
  <si>
    <t>3.1 Показатели выплат по расходам на закупку товаров, работ, услуг учреждения</t>
  </si>
  <si>
    <t>5. Справочная информация</t>
  </si>
  <si>
    <t>4. Сведения о средствах, поступающих во временное распоряжение учреждения</t>
  </si>
  <si>
    <t xml:space="preserve">Единица измерения: рубль                              </t>
  </si>
  <si>
    <t>0001</t>
  </si>
  <si>
    <t>010</t>
  </si>
  <si>
    <t>020</t>
  </si>
  <si>
    <t>030</t>
  </si>
  <si>
    <t>040</t>
  </si>
  <si>
    <t>(уполномоченное  лицо)</t>
  </si>
  <si>
    <t>Исполнитель</t>
  </si>
  <si>
    <t>Начисления на выплаты по оплате труда</t>
  </si>
  <si>
    <t>Заработная плата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</si>
  <si>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</si>
  <si>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</si>
  <si>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</si>
  <si>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</si>
  <si>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Работа,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</si>
  <si>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</si>
  <si>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</si>
  <si>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</si>
  <si>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</si>
  <si>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</si>
  <si>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</si>
  <si>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>тел. 37-48-46</t>
  </si>
  <si>
    <t>Е.В. Молошин</t>
  </si>
  <si>
    <t>Земельный налог</t>
  </si>
  <si>
    <t>Ю.А. Киреева</t>
  </si>
  <si>
    <t>прочие выплаты</t>
  </si>
  <si>
    <t>прочие расходы</t>
  </si>
  <si>
    <t>уплата прочих налогов</t>
  </si>
  <si>
    <t>Ю.А.Киреева</t>
  </si>
  <si>
    <t xml:space="preserve">Е.В. Молошин </t>
  </si>
  <si>
    <t>Муниципальное казённое учреждение "Централизованная бухгалтерия по обслуживанию учреждений культуры, спорта, молодежи и туризма администрации Балаковского муниципального района"</t>
  </si>
  <si>
    <t>Отдел по спорту, физической культуре, молодежной политике и туризму администрации Балаковского муниципального района"</t>
  </si>
  <si>
    <t>413840, Саратовская область, город Балаково, улица Набережная 50 лет ВЛКСМ, дом 5а</t>
  </si>
  <si>
    <t>6439052126/643901001</t>
  </si>
  <si>
    <t>Директор МКУ "ЦБ по ОУКСМ и Т"</t>
  </si>
  <si>
    <t>Л.П.Детинкина</t>
  </si>
  <si>
    <t>директор МАУ "СШОР "Балаково"</t>
  </si>
  <si>
    <t xml:space="preserve">Муниципальное автономное  учреждение 
 "Спортивная школа олимпийского резерва «Балаково» г. Балаково Саратовской области
</t>
  </si>
  <si>
    <t>Директор МАУ "СШОР "Балаково"</t>
  </si>
  <si>
    <t xml:space="preserve">на 2018  год </t>
  </si>
  <si>
    <t>на  __23 ноября__ 2017_г.</t>
  </si>
  <si>
    <t>на  _23 ноября_ 2017_г.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</si>
</sst>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2" fontId="7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49" fillId="0" borderId="11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49" fontId="49" fillId="0" borderId="11" xfId="0" applyNumberFormat="1" applyFont="1" applyBorder="1" applyAlignment="1">
      <alignment/>
    </xf>
    <xf numFmtId="49" fontId="49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2" fillId="0" borderId="11" xfId="0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9" fillId="4" borderId="13" xfId="0" applyNumberFormat="1" applyFont="1" applyFill="1" applyBorder="1" applyAlignment="1">
      <alignment horizontal="center" vertical="center" wrapText="1"/>
    </xf>
    <xf numFmtId="4" fontId="9" fillId="4" borderId="11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49" fontId="4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4" fontId="40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zoomScale="70" zoomScaleNormal="70" zoomScalePageLayoutView="0" workbookViewId="0" topLeftCell="A1">
      <selection activeCell="O18" sqref="O18"/>
    </sheetView>
  </sheetViews>
  <sheetFormatPr defaultColWidth="9.140625" defaultRowHeight="15"/>
  <cols>
    <col min="1" max="1" width="10.7109375" style="1" customWidth="1"/>
    <col min="2" max="2" width="12.00390625" style="1" customWidth="1"/>
    <col min="3" max="3" width="11.00390625" style="1" customWidth="1"/>
    <col min="4" max="4" width="21.28125" style="1" customWidth="1"/>
    <col min="5" max="5" width="11.7109375" style="2" customWidth="1"/>
    <col min="6" max="6" width="14.421875" style="1" customWidth="1"/>
    <col min="7" max="7" width="16.8515625" style="1" customWidth="1"/>
    <col min="8" max="8" width="13.421875" style="1" customWidth="1"/>
  </cols>
  <sheetData>
    <row r="1" spans="5:8" ht="12.75" customHeight="1">
      <c r="E1" s="10"/>
      <c r="F1" s="10"/>
      <c r="G1" s="10"/>
      <c r="H1" s="10"/>
    </row>
    <row r="2" spans="6:8" ht="15">
      <c r="F2" s="82"/>
      <c r="G2" s="82"/>
      <c r="H2" s="82"/>
    </row>
    <row r="3" spans="6:8" ht="15">
      <c r="F3" s="3"/>
      <c r="G3" s="3"/>
      <c r="H3" s="3"/>
    </row>
    <row r="4" spans="6:8" ht="15">
      <c r="F4" s="3"/>
      <c r="G4" s="3"/>
      <c r="H4" s="3"/>
    </row>
    <row r="5" spans="1:8" ht="15.75">
      <c r="A5" s="4"/>
      <c r="B5" s="4"/>
      <c r="C5" s="4"/>
      <c r="D5" s="4"/>
      <c r="E5" s="5"/>
      <c r="F5" s="83" t="s">
        <v>0</v>
      </c>
      <c r="G5" s="83"/>
      <c r="H5" s="83"/>
    </row>
    <row r="6" spans="1:8" ht="15.75">
      <c r="A6" s="4"/>
      <c r="B6" s="4"/>
      <c r="C6" s="4"/>
      <c r="D6" s="4"/>
      <c r="E6" s="5"/>
      <c r="F6" s="81" t="s">
        <v>132</v>
      </c>
      <c r="G6" s="81"/>
      <c r="H6" s="81"/>
    </row>
    <row r="7" spans="1:8" ht="29.25" customHeight="1">
      <c r="A7" s="4"/>
      <c r="B7" s="4"/>
      <c r="C7" s="4"/>
      <c r="D7" s="4"/>
      <c r="E7" s="5"/>
      <c r="F7" s="84" t="s">
        <v>1</v>
      </c>
      <c r="G7" s="84"/>
      <c r="H7" s="84"/>
    </row>
    <row r="8" spans="1:8" ht="15.75">
      <c r="A8" s="4"/>
      <c r="B8" s="4"/>
      <c r="C8" s="4"/>
      <c r="D8" s="4"/>
      <c r="E8" s="5"/>
      <c r="F8" s="6"/>
      <c r="G8" s="81" t="s">
        <v>125</v>
      </c>
      <c r="H8" s="81"/>
    </row>
    <row r="9" spans="1:8" ht="15.75">
      <c r="A9" s="4"/>
      <c r="B9" s="4"/>
      <c r="C9" s="4"/>
      <c r="D9" s="4"/>
      <c r="E9" s="5"/>
      <c r="F9" s="7" t="s">
        <v>2</v>
      </c>
      <c r="G9" s="84" t="s">
        <v>3</v>
      </c>
      <c r="H9" s="84"/>
    </row>
    <row r="10" spans="1:8" ht="15.75">
      <c r="A10" s="4"/>
      <c r="B10" s="4"/>
      <c r="C10" s="4"/>
      <c r="D10" s="4"/>
      <c r="E10" s="5"/>
      <c r="F10" s="77" t="s">
        <v>4</v>
      </c>
      <c r="G10" s="77"/>
      <c r="H10" s="77"/>
    </row>
    <row r="11" spans="1:8" ht="15.75">
      <c r="A11" s="4"/>
      <c r="B11" s="4"/>
      <c r="C11" s="4"/>
      <c r="D11" s="4"/>
      <c r="E11" s="5"/>
      <c r="F11" s="4"/>
      <c r="G11" s="4"/>
      <c r="H11" s="4"/>
    </row>
    <row r="12" spans="1:8" ht="15.75">
      <c r="A12" s="83" t="s">
        <v>5</v>
      </c>
      <c r="B12" s="83"/>
      <c r="C12" s="83"/>
      <c r="D12" s="83"/>
      <c r="E12" s="83"/>
      <c r="F12" s="83"/>
      <c r="G12" s="83"/>
      <c r="H12" s="83"/>
    </row>
    <row r="13" spans="1:8" ht="15.75">
      <c r="A13" s="83" t="s">
        <v>135</v>
      </c>
      <c r="B13" s="83"/>
      <c r="C13" s="83"/>
      <c r="D13" s="83"/>
      <c r="E13" s="83"/>
      <c r="F13" s="83"/>
      <c r="G13" s="83"/>
      <c r="H13" s="83"/>
    </row>
    <row r="14" spans="1:8" ht="15.75">
      <c r="A14" s="8"/>
      <c r="B14" s="8"/>
      <c r="C14" s="8"/>
      <c r="D14" s="8"/>
      <c r="E14" s="8"/>
      <c r="F14" s="8"/>
      <c r="G14" s="4" t="s">
        <v>6</v>
      </c>
      <c r="H14" s="9"/>
    </row>
    <row r="15" spans="1:8" ht="15.75">
      <c r="A15" s="86" t="s">
        <v>7</v>
      </c>
      <c r="B15" s="86"/>
      <c r="C15" s="86"/>
      <c r="D15" s="86"/>
      <c r="E15" s="86"/>
      <c r="F15" s="86"/>
      <c r="G15" s="4" t="s">
        <v>8</v>
      </c>
      <c r="H15" s="9"/>
    </row>
    <row r="16" spans="1:8" ht="15.75">
      <c r="A16" s="76" t="s">
        <v>22</v>
      </c>
      <c r="B16" s="76"/>
      <c r="C16" s="18"/>
      <c r="D16" s="8"/>
      <c r="E16" s="8"/>
      <c r="F16" s="8"/>
      <c r="G16" s="4"/>
      <c r="H16" s="11"/>
    </row>
    <row r="17" spans="1:8" ht="15.75">
      <c r="A17" s="4"/>
      <c r="B17" s="4"/>
      <c r="C17" s="4"/>
      <c r="D17" s="4"/>
      <c r="E17" s="5"/>
      <c r="F17" s="4"/>
      <c r="G17" s="4"/>
      <c r="H17" s="11"/>
    </row>
    <row r="18" spans="1:8" ht="53.25" customHeight="1">
      <c r="A18" s="77" t="s">
        <v>9</v>
      </c>
      <c r="B18" s="77"/>
      <c r="C18" s="77"/>
      <c r="D18" s="85" t="s">
        <v>133</v>
      </c>
      <c r="E18" s="85"/>
      <c r="F18" s="85"/>
      <c r="G18" s="73" t="s">
        <v>10</v>
      </c>
      <c r="H18" s="74">
        <v>59392254</v>
      </c>
    </row>
    <row r="19" spans="1:8" ht="34.5" customHeight="1">
      <c r="A19" s="78"/>
      <c r="B19" s="78"/>
      <c r="C19" s="78"/>
      <c r="D19" s="85"/>
      <c r="E19" s="85"/>
      <c r="F19" s="85"/>
      <c r="G19" s="4"/>
      <c r="H19" s="11"/>
    </row>
    <row r="20" spans="1:8" ht="15.75">
      <c r="A20" s="77" t="s">
        <v>23</v>
      </c>
      <c r="B20" s="77"/>
      <c r="C20" s="77"/>
      <c r="D20" s="77" t="s">
        <v>126</v>
      </c>
      <c r="E20" s="77"/>
      <c r="F20" s="77"/>
      <c r="G20" s="4"/>
      <c r="H20" s="11"/>
    </row>
    <row r="21" spans="1:8" ht="15.75">
      <c r="A21" s="77"/>
      <c r="B21" s="77"/>
      <c r="C21" s="77"/>
      <c r="D21" s="77"/>
      <c r="E21" s="77"/>
      <c r="F21" s="77"/>
      <c r="G21" s="11"/>
      <c r="H21" s="11"/>
    </row>
    <row r="22" spans="1:8" ht="15.75">
      <c r="A22" s="77"/>
      <c r="B22" s="77"/>
      <c r="C22" s="77"/>
      <c r="D22" s="77"/>
      <c r="E22" s="77"/>
      <c r="F22" s="77"/>
      <c r="G22" s="11"/>
      <c r="H22" s="11"/>
    </row>
    <row r="23" spans="1:8" ht="38.25" customHeight="1">
      <c r="A23" s="77"/>
      <c r="B23" s="77"/>
      <c r="C23" s="77"/>
      <c r="D23" s="77"/>
      <c r="E23" s="77"/>
      <c r="F23" s="77"/>
      <c r="G23" s="11"/>
      <c r="H23" s="11"/>
    </row>
    <row r="24" spans="1:8" ht="15.75">
      <c r="A24" s="77" t="s">
        <v>14</v>
      </c>
      <c r="B24" s="77"/>
      <c r="C24" s="77"/>
      <c r="D24" s="77" t="s">
        <v>127</v>
      </c>
      <c r="E24" s="77"/>
      <c r="F24" s="77"/>
      <c r="G24" s="12"/>
      <c r="H24" s="12"/>
    </row>
    <row r="25" spans="1:6" ht="15.75" customHeight="1">
      <c r="A25" s="77"/>
      <c r="B25" s="77"/>
      <c r="C25" s="77"/>
      <c r="D25" s="77"/>
      <c r="E25" s="77"/>
      <c r="F25" s="77"/>
    </row>
    <row r="26" spans="1:6" ht="38.25" customHeight="1">
      <c r="A26" s="77"/>
      <c r="B26" s="77"/>
      <c r="C26" s="77"/>
      <c r="D26" s="77"/>
      <c r="E26" s="77"/>
      <c r="F26" s="77"/>
    </row>
    <row r="27" spans="1:8" ht="59.25" customHeight="1">
      <c r="A27" s="77" t="s">
        <v>15</v>
      </c>
      <c r="B27" s="77"/>
      <c r="C27" s="77"/>
      <c r="D27" s="80" t="s">
        <v>128</v>
      </c>
      <c r="E27" s="80"/>
      <c r="F27" s="80"/>
      <c r="G27" s="4"/>
      <c r="H27" s="11"/>
    </row>
    <row r="28" spans="1:8" ht="15.75">
      <c r="A28" s="77" t="s">
        <v>11</v>
      </c>
      <c r="B28" s="77"/>
      <c r="C28" s="77"/>
      <c r="D28" s="77" t="s">
        <v>129</v>
      </c>
      <c r="E28" s="77"/>
      <c r="F28" s="77"/>
      <c r="G28" s="4"/>
      <c r="H28" s="11"/>
    </row>
    <row r="29" spans="1:8" ht="15.75">
      <c r="A29" s="75" t="s">
        <v>24</v>
      </c>
      <c r="B29" s="79"/>
      <c r="C29" s="79"/>
      <c r="D29" s="80"/>
      <c r="E29" s="80"/>
      <c r="F29" s="80"/>
      <c r="G29" s="4"/>
      <c r="H29" s="11"/>
    </row>
    <row r="30" spans="1:8" ht="15.75" customHeight="1">
      <c r="A30" s="79"/>
      <c r="B30" s="79"/>
      <c r="C30" s="79"/>
      <c r="D30" s="80"/>
      <c r="E30" s="80"/>
      <c r="F30" s="80"/>
      <c r="G30" s="11"/>
      <c r="H30" s="11"/>
    </row>
    <row r="31" spans="1:8" ht="15.75">
      <c r="A31" s="79"/>
      <c r="B31" s="79"/>
      <c r="C31" s="79"/>
      <c r="D31" s="80"/>
      <c r="E31" s="80"/>
      <c r="F31" s="80"/>
      <c r="G31" s="11"/>
      <c r="H31" s="11"/>
    </row>
    <row r="32" spans="1:8" ht="15.75">
      <c r="A32" s="79"/>
      <c r="B32" s="79"/>
      <c r="C32" s="79"/>
      <c r="D32" s="80"/>
      <c r="E32" s="80"/>
      <c r="F32" s="80"/>
      <c r="G32" s="11"/>
      <c r="H32" s="11"/>
    </row>
    <row r="33" spans="1:8" ht="15.75">
      <c r="A33" s="79"/>
      <c r="B33" s="79"/>
      <c r="C33" s="79"/>
      <c r="D33" s="80"/>
      <c r="E33" s="80"/>
      <c r="F33" s="80"/>
      <c r="G33" s="11"/>
      <c r="H33" s="11"/>
    </row>
    <row r="34" spans="1:8" ht="15.75">
      <c r="A34" s="10"/>
      <c r="B34" s="10"/>
      <c r="C34" s="10"/>
      <c r="D34" s="10"/>
      <c r="E34" s="11"/>
      <c r="F34" s="11"/>
      <c r="G34" s="11"/>
      <c r="H34" s="11"/>
    </row>
    <row r="35" spans="4:8" ht="15.75">
      <c r="D35" s="10"/>
      <c r="E35" s="11"/>
      <c r="F35" s="11"/>
      <c r="G35" s="11"/>
      <c r="H35" s="11"/>
    </row>
    <row r="36" spans="1:8" ht="15.75" customHeight="1">
      <c r="A36" s="75" t="s">
        <v>96</v>
      </c>
      <c r="B36" s="75"/>
      <c r="C36" s="75"/>
      <c r="D36" s="10"/>
      <c r="E36" s="11"/>
      <c r="F36" s="11"/>
      <c r="G36" s="11" t="s">
        <v>12</v>
      </c>
      <c r="H36" s="9">
        <v>383</v>
      </c>
    </row>
    <row r="37" spans="1:8" ht="17.25" customHeight="1">
      <c r="A37" s="75"/>
      <c r="B37" s="75"/>
      <c r="C37" s="75"/>
      <c r="D37" s="10"/>
      <c r="E37" s="11"/>
      <c r="F37" s="11"/>
      <c r="G37" s="11" t="s">
        <v>13</v>
      </c>
      <c r="H37" s="9">
        <v>643</v>
      </c>
    </row>
    <row r="38" spans="1:8" ht="15.75">
      <c r="A38" s="10"/>
      <c r="B38" s="10"/>
      <c r="C38" s="10"/>
      <c r="D38" s="10"/>
      <c r="E38" s="11"/>
      <c r="F38" s="11"/>
      <c r="G38" s="11"/>
      <c r="H38" s="11"/>
    </row>
    <row r="39" spans="1:8" ht="15.75">
      <c r="A39" s="10"/>
      <c r="B39" s="10"/>
      <c r="C39" s="10"/>
      <c r="D39" s="10"/>
      <c r="E39" s="11"/>
      <c r="F39" s="11"/>
      <c r="G39" s="11"/>
      <c r="H39" s="11"/>
    </row>
    <row r="40" spans="1:8" ht="15.75">
      <c r="A40" s="10"/>
      <c r="B40" s="10"/>
      <c r="C40" s="10"/>
      <c r="D40" s="10"/>
      <c r="E40" s="11"/>
      <c r="F40" s="11"/>
      <c r="G40" s="11"/>
      <c r="H40" s="11"/>
    </row>
    <row r="41" spans="1:8" ht="15.75">
      <c r="A41" s="10"/>
      <c r="B41" s="10"/>
      <c r="C41" s="10"/>
      <c r="D41" s="10"/>
      <c r="E41" s="11"/>
      <c r="F41" s="11"/>
      <c r="G41" s="11"/>
      <c r="H41" s="11"/>
    </row>
    <row r="42" spans="1:8" ht="15">
      <c r="A42" s="13"/>
      <c r="B42" s="13"/>
      <c r="C42" s="14"/>
      <c r="D42" s="14"/>
      <c r="E42" s="14"/>
      <c r="F42" s="14"/>
      <c r="G42" s="15"/>
      <c r="H42" s="15"/>
    </row>
    <row r="43" spans="1:8" ht="16.5">
      <c r="A43" s="16"/>
      <c r="B43" s="16"/>
      <c r="C43" s="16"/>
      <c r="D43" s="16"/>
      <c r="E43" s="16"/>
      <c r="F43" s="16"/>
      <c r="G43" s="16"/>
      <c r="H43" s="16"/>
    </row>
    <row r="44" spans="1:8" ht="16.5">
      <c r="A44" s="16"/>
      <c r="B44" s="16"/>
      <c r="C44" s="16"/>
      <c r="D44" s="16"/>
      <c r="E44" s="16"/>
      <c r="F44" s="16"/>
      <c r="G44" s="16"/>
      <c r="H44" s="16"/>
    </row>
    <row r="45" spans="1:8" ht="16.5">
      <c r="A45" s="16"/>
      <c r="B45" s="16"/>
      <c r="C45" s="16"/>
      <c r="D45" s="16"/>
      <c r="E45" s="16"/>
      <c r="F45" s="16"/>
      <c r="G45" s="16"/>
      <c r="H45" s="16"/>
    </row>
    <row r="46" spans="1:8" ht="16.5">
      <c r="A46" s="16"/>
      <c r="B46" s="16"/>
      <c r="C46" s="16"/>
      <c r="D46" s="16"/>
      <c r="E46" s="16"/>
      <c r="F46" s="16"/>
      <c r="G46" s="16"/>
      <c r="H46" s="16"/>
    </row>
    <row r="47" spans="1:8" ht="15">
      <c r="A47" s="13"/>
      <c r="B47" s="13"/>
      <c r="C47" s="13"/>
      <c r="D47" s="13"/>
      <c r="E47" s="13"/>
      <c r="F47" s="13"/>
      <c r="G47" s="13"/>
      <c r="H47" s="13"/>
    </row>
    <row r="148" ht="15">
      <c r="E148" s="1"/>
    </row>
    <row r="149" ht="15">
      <c r="E149" s="1"/>
    </row>
    <row r="150" ht="15">
      <c r="E150" s="1"/>
    </row>
    <row r="151" ht="15">
      <c r="E151" s="1"/>
    </row>
    <row r="152" ht="15">
      <c r="E152" s="1"/>
    </row>
    <row r="153" ht="15">
      <c r="E153" s="1"/>
    </row>
    <row r="154" ht="15">
      <c r="E154" s="1"/>
    </row>
    <row r="155" ht="15">
      <c r="E155" s="1"/>
    </row>
    <row r="156" ht="15">
      <c r="E156" s="1"/>
    </row>
    <row r="157" ht="15">
      <c r="E157" s="1"/>
    </row>
    <row r="158" ht="15">
      <c r="E158" s="1"/>
    </row>
    <row r="159" ht="15">
      <c r="E159" s="1"/>
    </row>
    <row r="160" ht="15">
      <c r="E160" s="1"/>
    </row>
    <row r="161" ht="15">
      <c r="E161" s="1"/>
    </row>
    <row r="162" ht="15">
      <c r="E162" s="1"/>
    </row>
    <row r="163" ht="15">
      <c r="E163" s="1"/>
    </row>
    <row r="164" ht="15">
      <c r="E164" s="1"/>
    </row>
    <row r="165" ht="15">
      <c r="E165" s="1"/>
    </row>
    <row r="166" spans="1:8" ht="15">
      <c r="A166" s="17"/>
      <c r="B166" s="17"/>
      <c r="C166" s="17"/>
      <c r="D166" s="17"/>
      <c r="E166" s="17"/>
      <c r="F166" s="17"/>
      <c r="G166" s="17"/>
      <c r="H166" s="17"/>
    </row>
    <row r="167" ht="15">
      <c r="E167" s="1"/>
    </row>
    <row r="168" ht="15">
      <c r="E168" s="1"/>
    </row>
    <row r="169" ht="15">
      <c r="E169" s="1"/>
    </row>
    <row r="170" ht="15">
      <c r="E170" s="1"/>
    </row>
    <row r="171" ht="15">
      <c r="E171" s="1"/>
    </row>
    <row r="172" ht="15">
      <c r="E172" s="1"/>
    </row>
    <row r="173" ht="15">
      <c r="E173" s="1"/>
    </row>
    <row r="174" ht="15">
      <c r="E174" s="1"/>
    </row>
    <row r="175" ht="15">
      <c r="E175" s="1"/>
    </row>
    <row r="176" ht="15">
      <c r="E176" s="1"/>
    </row>
    <row r="177" ht="15">
      <c r="E177" s="1"/>
    </row>
    <row r="178" ht="15">
      <c r="E178" s="1"/>
    </row>
    <row r="179" ht="15">
      <c r="E179" s="1"/>
    </row>
    <row r="180" ht="15">
      <c r="E180" s="1"/>
    </row>
    <row r="181" ht="15">
      <c r="E181" s="1"/>
    </row>
    <row r="182" ht="15">
      <c r="E182" s="1"/>
    </row>
    <row r="183" ht="15">
      <c r="E183" s="1"/>
    </row>
    <row r="184" ht="15">
      <c r="E184" s="1"/>
    </row>
    <row r="185" ht="15">
      <c r="E185" s="1"/>
    </row>
    <row r="186" ht="15">
      <c r="E186" s="1"/>
    </row>
    <row r="187" spans="1:8" ht="15">
      <c r="A187" s="15"/>
      <c r="B187" s="15"/>
      <c r="C187" s="15"/>
      <c r="D187" s="15"/>
      <c r="E187" s="14"/>
      <c r="F187" s="15"/>
      <c r="G187" s="15"/>
      <c r="H187" s="15"/>
    </row>
  </sheetData>
  <sheetProtection/>
  <mergeCells count="25">
    <mergeCell ref="D29:F33"/>
    <mergeCell ref="G8:H8"/>
    <mergeCell ref="F2:H2"/>
    <mergeCell ref="F5:H5"/>
    <mergeCell ref="F6:H6"/>
    <mergeCell ref="F7:H7"/>
    <mergeCell ref="D18:F19"/>
    <mergeCell ref="D20:F23"/>
    <mergeCell ref="D24:F26"/>
    <mergeCell ref="D27:F27"/>
    <mergeCell ref="D28:F28"/>
    <mergeCell ref="G9:H9"/>
    <mergeCell ref="F10:H10"/>
    <mergeCell ref="A12:H12"/>
    <mergeCell ref="A13:H13"/>
    <mergeCell ref="A15:F15"/>
    <mergeCell ref="A36:C36"/>
    <mergeCell ref="A37:C37"/>
    <mergeCell ref="A16:B16"/>
    <mergeCell ref="A18:C19"/>
    <mergeCell ref="A28:C28"/>
    <mergeCell ref="A24:C26"/>
    <mergeCell ref="A20:C23"/>
    <mergeCell ref="A27:C27"/>
    <mergeCell ref="A29:C3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1"/>
  <sheetViews>
    <sheetView zoomScale="80" zoomScaleNormal="80" zoomScalePageLayoutView="0" workbookViewId="0" topLeftCell="A3">
      <selection activeCell="G31" sqref="G31"/>
    </sheetView>
  </sheetViews>
  <sheetFormatPr defaultColWidth="9.140625" defaultRowHeight="15"/>
  <sheetData>
    <row r="2" spans="1:8" ht="15.75">
      <c r="A2" s="92" t="s">
        <v>91</v>
      </c>
      <c r="B2" s="92"/>
      <c r="C2" s="92"/>
      <c r="D2" s="92"/>
      <c r="E2" s="92"/>
      <c r="F2" s="92"/>
      <c r="G2" s="92"/>
      <c r="H2" s="92"/>
    </row>
    <row r="3" spans="1:8" ht="18.75" customHeight="1">
      <c r="A3" s="20"/>
      <c r="B3" s="92" t="s">
        <v>136</v>
      </c>
      <c r="C3" s="92"/>
      <c r="D3" s="92"/>
      <c r="E3" s="92"/>
      <c r="F3" s="92"/>
      <c r="G3" s="92"/>
      <c r="H3" s="20"/>
    </row>
    <row r="4" spans="1:8" ht="12" customHeight="1">
      <c r="A4" s="20"/>
      <c r="B4" s="96" t="s">
        <v>25</v>
      </c>
      <c r="C4" s="96"/>
      <c r="D4" s="96"/>
      <c r="E4" s="96"/>
      <c r="F4" s="96"/>
      <c r="G4" s="96"/>
      <c r="H4" s="20"/>
    </row>
    <row r="5" spans="1:8" ht="15.75">
      <c r="A5" s="19"/>
      <c r="B5" s="19"/>
      <c r="C5" s="19"/>
      <c r="D5" s="19"/>
      <c r="E5" s="19"/>
      <c r="F5" s="19"/>
      <c r="G5" s="19"/>
      <c r="H5" s="19"/>
    </row>
    <row r="6" spans="1:8" ht="15">
      <c r="A6" s="93" t="s">
        <v>16</v>
      </c>
      <c r="B6" s="93"/>
      <c r="C6" s="93"/>
      <c r="D6" s="93"/>
      <c r="E6" s="93"/>
      <c r="F6" s="93"/>
      <c r="G6" s="93" t="s">
        <v>17</v>
      </c>
      <c r="H6" s="93"/>
    </row>
    <row r="7" spans="1:8" s="32" customFormat="1" ht="15">
      <c r="A7" s="94" t="s">
        <v>18</v>
      </c>
      <c r="B7" s="94"/>
      <c r="C7" s="94"/>
      <c r="D7" s="94"/>
      <c r="E7" s="94"/>
      <c r="F7" s="94"/>
      <c r="G7" s="95">
        <v>56382753.08</v>
      </c>
      <c r="H7" s="95"/>
    </row>
    <row r="8" spans="1:8" s="32" customFormat="1" ht="15">
      <c r="A8" s="87" t="s">
        <v>19</v>
      </c>
      <c r="B8" s="87"/>
      <c r="C8" s="87"/>
      <c r="D8" s="87"/>
      <c r="E8" s="87"/>
      <c r="F8" s="87"/>
      <c r="G8" s="88"/>
      <c r="H8" s="88"/>
    </row>
    <row r="9" spans="1:8" s="32" customFormat="1" ht="15.75" customHeight="1">
      <c r="A9" s="87" t="s">
        <v>59</v>
      </c>
      <c r="B9" s="87"/>
      <c r="C9" s="87"/>
      <c r="D9" s="87"/>
      <c r="E9" s="87"/>
      <c r="F9" s="87"/>
      <c r="G9" s="88">
        <v>49998960.42</v>
      </c>
      <c r="H9" s="88"/>
    </row>
    <row r="10" spans="1:8" s="32" customFormat="1" ht="15">
      <c r="A10" s="89" t="s">
        <v>35</v>
      </c>
      <c r="B10" s="90"/>
      <c r="C10" s="90"/>
      <c r="D10" s="90"/>
      <c r="E10" s="90"/>
      <c r="F10" s="91"/>
      <c r="G10" s="88"/>
      <c r="H10" s="88"/>
    </row>
    <row r="11" spans="1:8" s="32" customFormat="1" ht="16.5" customHeight="1">
      <c r="A11" s="87" t="s">
        <v>58</v>
      </c>
      <c r="B11" s="87"/>
      <c r="C11" s="87"/>
      <c r="D11" s="87"/>
      <c r="E11" s="87"/>
      <c r="F11" s="87"/>
      <c r="G11" s="88">
        <v>21675151.43</v>
      </c>
      <c r="H11" s="88"/>
    </row>
    <row r="12" spans="1:8" s="32" customFormat="1" ht="15.75" customHeight="1">
      <c r="A12" s="87" t="s">
        <v>60</v>
      </c>
      <c r="B12" s="87"/>
      <c r="C12" s="87"/>
      <c r="D12" s="87"/>
      <c r="E12" s="87"/>
      <c r="F12" s="87"/>
      <c r="G12" s="88">
        <v>5420282.95</v>
      </c>
      <c r="H12" s="88"/>
    </row>
    <row r="13" spans="1:8" s="32" customFormat="1" ht="15" customHeight="1">
      <c r="A13" s="89" t="s">
        <v>35</v>
      </c>
      <c r="B13" s="90"/>
      <c r="C13" s="90"/>
      <c r="D13" s="90"/>
      <c r="E13" s="90"/>
      <c r="F13" s="91"/>
      <c r="G13" s="88"/>
      <c r="H13" s="88"/>
    </row>
    <row r="14" spans="1:8" s="32" customFormat="1" ht="15" customHeight="1">
      <c r="A14" s="87" t="s">
        <v>58</v>
      </c>
      <c r="B14" s="87"/>
      <c r="C14" s="87"/>
      <c r="D14" s="87"/>
      <c r="E14" s="87"/>
      <c r="F14" s="87"/>
      <c r="G14" s="97">
        <v>4644845.45</v>
      </c>
      <c r="H14" s="98"/>
    </row>
    <row r="15" spans="1:8" s="32" customFormat="1" ht="15.75">
      <c r="A15" s="99" t="s">
        <v>20</v>
      </c>
      <c r="B15" s="99"/>
      <c r="C15" s="99"/>
      <c r="D15" s="99"/>
      <c r="E15" s="99"/>
      <c r="F15" s="99"/>
      <c r="G15" s="95">
        <v>602488.58</v>
      </c>
      <c r="H15" s="95"/>
    </row>
    <row r="16" spans="1:8" s="32" customFormat="1" ht="15">
      <c r="A16" s="87" t="s">
        <v>19</v>
      </c>
      <c r="B16" s="87"/>
      <c r="C16" s="87"/>
      <c r="D16" s="87"/>
      <c r="E16" s="87"/>
      <c r="F16" s="87"/>
      <c r="G16" s="88"/>
      <c r="H16" s="88"/>
    </row>
    <row r="17" spans="1:8" s="32" customFormat="1" ht="15">
      <c r="A17" s="89" t="s">
        <v>63</v>
      </c>
      <c r="B17" s="90"/>
      <c r="C17" s="90"/>
      <c r="D17" s="90"/>
      <c r="E17" s="90"/>
      <c r="F17" s="91"/>
      <c r="G17" s="97">
        <v>555627.88</v>
      </c>
      <c r="H17" s="98"/>
    </row>
    <row r="18" spans="1:8" s="32" customFormat="1" ht="15">
      <c r="A18" s="89" t="s">
        <v>35</v>
      </c>
      <c r="B18" s="90"/>
      <c r="C18" s="90"/>
      <c r="D18" s="90"/>
      <c r="E18" s="90"/>
      <c r="F18" s="91"/>
      <c r="G18" s="97"/>
      <c r="H18" s="98"/>
    </row>
    <row r="19" spans="1:8" s="32" customFormat="1" ht="18" customHeight="1">
      <c r="A19" s="89" t="s">
        <v>61</v>
      </c>
      <c r="B19" s="90"/>
      <c r="C19" s="90"/>
      <c r="D19" s="90"/>
      <c r="E19" s="90"/>
      <c r="F19" s="91"/>
      <c r="G19" s="97">
        <v>555627.88</v>
      </c>
      <c r="H19" s="98"/>
    </row>
    <row r="20" spans="1:8" s="32" customFormat="1" ht="30.75" customHeight="1">
      <c r="A20" s="89" t="s">
        <v>62</v>
      </c>
      <c r="B20" s="90"/>
      <c r="C20" s="90"/>
      <c r="D20" s="90"/>
      <c r="E20" s="90"/>
      <c r="F20" s="91"/>
      <c r="G20" s="97"/>
      <c r="H20" s="98"/>
    </row>
    <row r="21" spans="1:8" s="32" customFormat="1" ht="15">
      <c r="A21" s="89" t="s">
        <v>64</v>
      </c>
      <c r="B21" s="90"/>
      <c r="C21" s="90"/>
      <c r="D21" s="90"/>
      <c r="E21" s="90"/>
      <c r="F21" s="91"/>
      <c r="G21" s="97"/>
      <c r="H21" s="98"/>
    </row>
    <row r="22" spans="1:8" s="32" customFormat="1" ht="15">
      <c r="A22" s="89" t="s">
        <v>65</v>
      </c>
      <c r="B22" s="90"/>
      <c r="C22" s="90"/>
      <c r="D22" s="90"/>
      <c r="E22" s="90"/>
      <c r="F22" s="91"/>
      <c r="G22" s="97"/>
      <c r="H22" s="98"/>
    </row>
    <row r="23" spans="1:8" s="32" customFormat="1" ht="15">
      <c r="A23" s="89" t="s">
        <v>66</v>
      </c>
      <c r="B23" s="90"/>
      <c r="C23" s="90"/>
      <c r="D23" s="90"/>
      <c r="E23" s="90"/>
      <c r="F23" s="91"/>
      <c r="G23" s="97">
        <v>46860.7</v>
      </c>
      <c r="H23" s="98"/>
    </row>
    <row r="24" spans="1:8" s="32" customFormat="1" ht="15.75">
      <c r="A24" s="99" t="s">
        <v>21</v>
      </c>
      <c r="B24" s="99"/>
      <c r="C24" s="99"/>
      <c r="D24" s="99"/>
      <c r="E24" s="99"/>
      <c r="F24" s="99"/>
      <c r="G24" s="95">
        <v>373388.76</v>
      </c>
      <c r="H24" s="95"/>
    </row>
    <row r="25" spans="1:8" s="32" customFormat="1" ht="15">
      <c r="A25" s="87" t="s">
        <v>19</v>
      </c>
      <c r="B25" s="87"/>
      <c r="C25" s="87"/>
      <c r="D25" s="87"/>
      <c r="E25" s="87"/>
      <c r="F25" s="87"/>
      <c r="G25" s="88"/>
      <c r="H25" s="88"/>
    </row>
    <row r="26" spans="1:8" ht="15" customHeight="1">
      <c r="A26" s="100" t="s">
        <v>67</v>
      </c>
      <c r="B26" s="100"/>
      <c r="C26" s="100"/>
      <c r="D26" s="100"/>
      <c r="E26" s="100"/>
      <c r="F26" s="100"/>
      <c r="G26" s="101"/>
      <c r="H26" s="101"/>
    </row>
    <row r="27" spans="1:8" ht="15.75" customHeight="1">
      <c r="A27" s="100" t="s">
        <v>68</v>
      </c>
      <c r="B27" s="100"/>
      <c r="C27" s="100"/>
      <c r="D27" s="100"/>
      <c r="E27" s="100"/>
      <c r="F27" s="100"/>
      <c r="G27" s="101">
        <v>373388.76</v>
      </c>
      <c r="H27" s="101"/>
    </row>
    <row r="28" spans="1:8" ht="15" customHeight="1">
      <c r="A28" s="100" t="s">
        <v>35</v>
      </c>
      <c r="B28" s="100"/>
      <c r="C28" s="100"/>
      <c r="D28" s="100"/>
      <c r="E28" s="100"/>
      <c r="F28" s="100"/>
      <c r="G28" s="101"/>
      <c r="H28" s="101"/>
    </row>
    <row r="29" spans="1:8" ht="16.5" customHeight="1">
      <c r="A29" s="100" t="s">
        <v>69</v>
      </c>
      <c r="B29" s="100"/>
      <c r="C29" s="100"/>
      <c r="D29" s="100"/>
      <c r="E29" s="100"/>
      <c r="F29" s="100"/>
      <c r="G29" s="101"/>
      <c r="H29" s="101"/>
    </row>
    <row r="30" spans="1:8" ht="15">
      <c r="A30" s="1"/>
      <c r="B30" s="1"/>
      <c r="C30" s="1"/>
      <c r="D30" s="1"/>
      <c r="E30" s="2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</sheetData>
  <sheetProtection/>
  <mergeCells count="51">
    <mergeCell ref="A14:F14"/>
    <mergeCell ref="A19:F19"/>
    <mergeCell ref="G14:H14"/>
    <mergeCell ref="G19:H19"/>
    <mergeCell ref="A26:F26"/>
    <mergeCell ref="G26:H26"/>
    <mergeCell ref="A20:F20"/>
    <mergeCell ref="G20:H20"/>
    <mergeCell ref="A24:F24"/>
    <mergeCell ref="G24:H24"/>
    <mergeCell ref="A25:F25"/>
    <mergeCell ref="G25:H25"/>
    <mergeCell ref="A21:F21"/>
    <mergeCell ref="G21:H21"/>
    <mergeCell ref="A22:F22"/>
    <mergeCell ref="G22:H22"/>
    <mergeCell ref="A27:F27"/>
    <mergeCell ref="G27:H27"/>
    <mergeCell ref="A28:F28"/>
    <mergeCell ref="G28:H28"/>
    <mergeCell ref="A29:F29"/>
    <mergeCell ref="G29:H29"/>
    <mergeCell ref="A23:F23"/>
    <mergeCell ref="G23:H23"/>
    <mergeCell ref="A15:F15"/>
    <mergeCell ref="G15:H15"/>
    <mergeCell ref="A16:F16"/>
    <mergeCell ref="G16:H16"/>
    <mergeCell ref="A18:F18"/>
    <mergeCell ref="A17:F17"/>
    <mergeCell ref="G17:H17"/>
    <mergeCell ref="G18:H18"/>
    <mergeCell ref="A11:F11"/>
    <mergeCell ref="G11:H11"/>
    <mergeCell ref="A12:F12"/>
    <mergeCell ref="G12:H12"/>
    <mergeCell ref="A13:F13"/>
    <mergeCell ref="G13:H13"/>
    <mergeCell ref="A9:F9"/>
    <mergeCell ref="G9:H9"/>
    <mergeCell ref="A10:F10"/>
    <mergeCell ref="G10:H10"/>
    <mergeCell ref="A2:H2"/>
    <mergeCell ref="A6:F6"/>
    <mergeCell ref="G6:H6"/>
    <mergeCell ref="A7:F7"/>
    <mergeCell ref="G7:H7"/>
    <mergeCell ref="B3:G3"/>
    <mergeCell ref="B4:G4"/>
    <mergeCell ref="A8:F8"/>
    <mergeCell ref="G8:H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PageLayoutView="0" workbookViewId="0" topLeftCell="A17">
      <selection activeCell="E28" sqref="E28"/>
    </sheetView>
  </sheetViews>
  <sheetFormatPr defaultColWidth="9.140625" defaultRowHeight="15"/>
  <cols>
    <col min="1" max="1" width="30.28125" style="0" customWidth="1"/>
    <col min="3" max="3" width="13.28125" style="0" customWidth="1"/>
    <col min="4" max="4" width="11.28125" style="0" customWidth="1"/>
    <col min="5" max="5" width="12.28125" style="0" customWidth="1"/>
    <col min="6" max="6" width="14.8515625" style="0" customWidth="1"/>
    <col min="7" max="7" width="12.57421875" style="0" customWidth="1"/>
    <col min="8" max="8" width="13.00390625" style="0" customWidth="1"/>
    <col min="9" max="9" width="10.00390625" style="0" customWidth="1"/>
  </cols>
  <sheetData>
    <row r="1" spans="1:10" ht="15.75">
      <c r="A1" s="92" t="s">
        <v>92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.75" customHeight="1">
      <c r="A2" s="92" t="s">
        <v>136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5.75">
      <c r="A3" s="20"/>
      <c r="B3" s="20"/>
      <c r="C3" s="20"/>
      <c r="D3" s="19"/>
      <c r="E3" s="19"/>
      <c r="F3" s="19"/>
      <c r="G3" s="19"/>
      <c r="H3" s="19"/>
      <c r="I3" s="19"/>
      <c r="J3" s="19"/>
    </row>
    <row r="4" spans="1:10" ht="15" customHeight="1">
      <c r="A4" s="110" t="s">
        <v>16</v>
      </c>
      <c r="B4" s="110" t="s">
        <v>26</v>
      </c>
      <c r="C4" s="110" t="s">
        <v>27</v>
      </c>
      <c r="D4" s="113" t="s">
        <v>70</v>
      </c>
      <c r="E4" s="113"/>
      <c r="F4" s="113"/>
      <c r="G4" s="113"/>
      <c r="H4" s="113"/>
      <c r="I4" s="113"/>
      <c r="J4" s="113"/>
    </row>
    <row r="5" spans="1:10" ht="83.25" customHeight="1">
      <c r="A5" s="111"/>
      <c r="B5" s="111"/>
      <c r="C5" s="111"/>
      <c r="D5" s="113" t="s">
        <v>28</v>
      </c>
      <c r="E5" s="113" t="s">
        <v>71</v>
      </c>
      <c r="F5" s="113" t="s">
        <v>29</v>
      </c>
      <c r="G5" s="113" t="s">
        <v>30</v>
      </c>
      <c r="H5" s="114" t="s">
        <v>31</v>
      </c>
      <c r="I5" s="108" t="s">
        <v>72</v>
      </c>
      <c r="J5" s="109"/>
    </row>
    <row r="6" spans="1:10" ht="37.5" customHeight="1">
      <c r="A6" s="112"/>
      <c r="B6" s="112"/>
      <c r="C6" s="112"/>
      <c r="D6" s="113"/>
      <c r="E6" s="113"/>
      <c r="F6" s="113"/>
      <c r="G6" s="113"/>
      <c r="H6" s="114"/>
      <c r="I6" s="54" t="s">
        <v>28</v>
      </c>
      <c r="J6" s="54" t="s">
        <v>32</v>
      </c>
    </row>
    <row r="7" spans="1:10" ht="12" customHeight="1">
      <c r="A7" s="21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3">
        <v>7</v>
      </c>
      <c r="H7" s="24">
        <v>8</v>
      </c>
      <c r="I7" s="24">
        <v>9</v>
      </c>
      <c r="J7" s="25">
        <v>10</v>
      </c>
    </row>
    <row r="8" spans="1:10" ht="15">
      <c r="A8" s="26" t="s">
        <v>33</v>
      </c>
      <c r="B8" s="27">
        <v>100</v>
      </c>
      <c r="C8" s="27" t="s">
        <v>34</v>
      </c>
      <c r="D8" s="49">
        <f>D11+D14</f>
        <v>18189000</v>
      </c>
      <c r="E8" s="49">
        <f>E11</f>
        <v>17207000</v>
      </c>
      <c r="F8" s="49">
        <f>F14</f>
        <v>0</v>
      </c>
      <c r="G8" s="49">
        <f>G14</f>
        <v>0</v>
      </c>
      <c r="H8" s="49">
        <f>H11</f>
        <v>0</v>
      </c>
      <c r="I8" s="50">
        <f>I11</f>
        <v>982000</v>
      </c>
      <c r="J8" s="50">
        <f>J11</f>
        <v>0</v>
      </c>
    </row>
    <row r="9" spans="1:10" ht="15">
      <c r="A9" s="28" t="s">
        <v>35</v>
      </c>
      <c r="B9" s="29"/>
      <c r="C9" s="29"/>
      <c r="D9" s="29"/>
      <c r="E9" s="46"/>
      <c r="F9" s="46"/>
      <c r="G9" s="46"/>
      <c r="H9" s="47"/>
      <c r="I9" s="48"/>
      <c r="J9" s="48"/>
    </row>
    <row r="10" spans="1:10" ht="15">
      <c r="A10" s="28" t="s">
        <v>36</v>
      </c>
      <c r="B10" s="29">
        <v>110</v>
      </c>
      <c r="C10" s="29">
        <v>120</v>
      </c>
      <c r="D10" s="29"/>
      <c r="E10" s="46" t="s">
        <v>34</v>
      </c>
      <c r="F10" s="46" t="s">
        <v>34</v>
      </c>
      <c r="G10" s="46" t="s">
        <v>34</v>
      </c>
      <c r="H10" s="47" t="s">
        <v>34</v>
      </c>
      <c r="I10" s="48"/>
      <c r="J10" s="48" t="s">
        <v>34</v>
      </c>
    </row>
    <row r="11" spans="1:10" ht="15">
      <c r="A11" s="28" t="s">
        <v>37</v>
      </c>
      <c r="B11" s="29">
        <v>120</v>
      </c>
      <c r="C11" s="29">
        <v>130</v>
      </c>
      <c r="D11" s="53">
        <f>E11+H11+I11</f>
        <v>18189000</v>
      </c>
      <c r="E11" s="46">
        <v>17207000</v>
      </c>
      <c r="F11" s="46" t="s">
        <v>34</v>
      </c>
      <c r="G11" s="46" t="s">
        <v>34</v>
      </c>
      <c r="H11" s="47"/>
      <c r="I11" s="48">
        <v>982000</v>
      </c>
      <c r="J11" s="48">
        <v>0</v>
      </c>
    </row>
    <row r="12" spans="1:10" ht="24">
      <c r="A12" s="28" t="s">
        <v>38</v>
      </c>
      <c r="B12" s="29">
        <v>130</v>
      </c>
      <c r="C12" s="29">
        <v>140</v>
      </c>
      <c r="D12" s="53"/>
      <c r="E12" s="46" t="s">
        <v>34</v>
      </c>
      <c r="F12" s="46" t="s">
        <v>34</v>
      </c>
      <c r="G12" s="46" t="s">
        <v>34</v>
      </c>
      <c r="H12" s="47" t="s">
        <v>34</v>
      </c>
      <c r="I12" s="47" t="s">
        <v>34</v>
      </c>
      <c r="J12" s="48" t="s">
        <v>34</v>
      </c>
    </row>
    <row r="13" spans="1:10" ht="63.75" customHeight="1">
      <c r="A13" s="28" t="s">
        <v>39</v>
      </c>
      <c r="B13" s="29">
        <v>140</v>
      </c>
      <c r="C13" s="29"/>
      <c r="D13" s="53"/>
      <c r="E13" s="46" t="s">
        <v>34</v>
      </c>
      <c r="F13" s="46" t="s">
        <v>34</v>
      </c>
      <c r="G13" s="46" t="s">
        <v>34</v>
      </c>
      <c r="H13" s="47" t="s">
        <v>34</v>
      </c>
      <c r="I13" s="47" t="s">
        <v>34</v>
      </c>
      <c r="J13" s="48" t="s">
        <v>34</v>
      </c>
    </row>
    <row r="14" spans="1:10" ht="24">
      <c r="A14" s="28" t="s">
        <v>40</v>
      </c>
      <c r="B14" s="29">
        <v>150</v>
      </c>
      <c r="C14" s="29">
        <v>180</v>
      </c>
      <c r="D14" s="53">
        <f>F14+G14</f>
        <v>0</v>
      </c>
      <c r="E14" s="46"/>
      <c r="F14" s="46"/>
      <c r="G14" s="46">
        <v>0</v>
      </c>
      <c r="H14" s="47" t="s">
        <v>34</v>
      </c>
      <c r="I14" s="48" t="s">
        <v>34</v>
      </c>
      <c r="J14" s="48" t="s">
        <v>34</v>
      </c>
    </row>
    <row r="15" spans="1:10" ht="15">
      <c r="A15" s="28" t="s">
        <v>41</v>
      </c>
      <c r="B15" s="29">
        <v>160</v>
      </c>
      <c r="C15" s="29">
        <v>180</v>
      </c>
      <c r="D15" s="46"/>
      <c r="E15" s="46" t="s">
        <v>34</v>
      </c>
      <c r="F15" s="46" t="s">
        <v>34</v>
      </c>
      <c r="G15" s="46" t="s">
        <v>34</v>
      </c>
      <c r="H15" s="47" t="s">
        <v>34</v>
      </c>
      <c r="I15" s="48"/>
      <c r="J15" s="48"/>
    </row>
    <row r="16" spans="1:10" ht="15">
      <c r="A16" s="28" t="s">
        <v>42</v>
      </c>
      <c r="B16" s="29">
        <v>180</v>
      </c>
      <c r="C16" s="29" t="s">
        <v>34</v>
      </c>
      <c r="D16" s="46"/>
      <c r="E16" s="46" t="s">
        <v>34</v>
      </c>
      <c r="F16" s="46" t="s">
        <v>34</v>
      </c>
      <c r="G16" s="46" t="s">
        <v>34</v>
      </c>
      <c r="H16" s="47" t="s">
        <v>34</v>
      </c>
      <c r="I16" s="48"/>
      <c r="J16" s="48" t="s">
        <v>34</v>
      </c>
    </row>
    <row r="17" spans="1:10" ht="15">
      <c r="A17" s="28"/>
      <c r="B17" s="29"/>
      <c r="C17" s="29"/>
      <c r="D17" s="29"/>
      <c r="E17" s="46"/>
      <c r="F17" s="46"/>
      <c r="G17" s="46"/>
      <c r="H17" s="47"/>
      <c r="I17" s="48"/>
      <c r="J17" s="48"/>
    </row>
    <row r="18" spans="1:10" ht="15">
      <c r="A18" s="28"/>
      <c r="B18" s="29"/>
      <c r="C18" s="29"/>
      <c r="D18" s="29"/>
      <c r="E18" s="46"/>
      <c r="F18" s="46"/>
      <c r="G18" s="46"/>
      <c r="H18" s="47"/>
      <c r="I18" s="48"/>
      <c r="J18" s="48"/>
    </row>
    <row r="19" spans="1:10" ht="15">
      <c r="A19" s="26" t="s">
        <v>43</v>
      </c>
      <c r="B19" s="27">
        <v>200</v>
      </c>
      <c r="C19" s="27" t="s">
        <v>34</v>
      </c>
      <c r="D19" s="49">
        <f>D21+D37+D30</f>
        <v>18189000</v>
      </c>
      <c r="E19" s="49">
        <f>E21+E37+E30</f>
        <v>17207000</v>
      </c>
      <c r="F19" s="49">
        <f>F21+F37+F30</f>
        <v>0</v>
      </c>
      <c r="G19" s="49">
        <f>G21+G37+G30</f>
        <v>0</v>
      </c>
      <c r="H19" s="49">
        <f>H21+H37+H30</f>
        <v>0</v>
      </c>
      <c r="I19" s="49">
        <f>I21+I37+I30</f>
        <v>982000</v>
      </c>
      <c r="J19" s="49">
        <f>J21+J37+J30</f>
        <v>0</v>
      </c>
    </row>
    <row r="20" spans="1:10" ht="15">
      <c r="A20" s="28" t="s">
        <v>44</v>
      </c>
      <c r="B20" s="29"/>
      <c r="C20" s="29"/>
      <c r="D20" s="29"/>
      <c r="E20" s="46"/>
      <c r="F20" s="46"/>
      <c r="G20" s="46"/>
      <c r="H20" s="47"/>
      <c r="I20" s="48"/>
      <c r="J20" s="48"/>
    </row>
    <row r="21" spans="1:10" ht="15">
      <c r="A21" s="56" t="s">
        <v>45</v>
      </c>
      <c r="B21" s="57">
        <v>210</v>
      </c>
      <c r="C21" s="57">
        <v>110</v>
      </c>
      <c r="D21" s="53">
        <f>D23+D26+D27</f>
        <v>13960530</v>
      </c>
      <c r="E21" s="53">
        <f>E23+E26+E27</f>
        <v>13710530</v>
      </c>
      <c r="F21" s="53">
        <f>F23+F26+F27</f>
        <v>0</v>
      </c>
      <c r="G21" s="53">
        <f>G23+G26+G27</f>
        <v>0</v>
      </c>
      <c r="H21" s="53">
        <f>H23+H26+H27</f>
        <v>0</v>
      </c>
      <c r="I21" s="53">
        <f>I23+I26+I27</f>
        <v>250000</v>
      </c>
      <c r="J21" s="53">
        <f>J23+J26+J27</f>
        <v>0</v>
      </c>
    </row>
    <row r="22" spans="1:10" ht="15">
      <c r="A22" s="28" t="s">
        <v>19</v>
      </c>
      <c r="B22" s="29"/>
      <c r="C22" s="29"/>
      <c r="D22" s="29"/>
      <c r="E22" s="46"/>
      <c r="F22" s="46"/>
      <c r="G22" s="46"/>
      <c r="H22" s="47"/>
      <c r="I22" s="48"/>
      <c r="J22" s="48"/>
    </row>
    <row r="23" spans="1:10" ht="24">
      <c r="A23" s="28" t="s">
        <v>46</v>
      </c>
      <c r="B23" s="29">
        <v>211</v>
      </c>
      <c r="C23" s="29"/>
      <c r="D23" s="46">
        <f>E23+F23+I23</f>
        <v>13148000</v>
      </c>
      <c r="E23" s="46">
        <f>E24+E25</f>
        <v>13148000</v>
      </c>
      <c r="F23" s="46"/>
      <c r="G23" s="46"/>
      <c r="H23" s="46"/>
      <c r="I23" s="46">
        <f>I24+I25</f>
        <v>0</v>
      </c>
      <c r="J23" s="46">
        <f>J24+J25</f>
        <v>0</v>
      </c>
    </row>
    <row r="24" spans="1:10" ht="15">
      <c r="A24" s="55" t="s">
        <v>105</v>
      </c>
      <c r="B24" s="29"/>
      <c r="C24" s="29">
        <v>211</v>
      </c>
      <c r="D24" s="46">
        <f aca="true" t="shared" si="0" ref="D24:D33">E24+F24+I24</f>
        <v>10098310</v>
      </c>
      <c r="E24" s="46">
        <v>10098310</v>
      </c>
      <c r="F24" s="46"/>
      <c r="G24" s="46"/>
      <c r="H24" s="47"/>
      <c r="I24" s="48"/>
      <c r="J24" s="48"/>
    </row>
    <row r="25" spans="1:10" ht="24">
      <c r="A25" s="55" t="s">
        <v>104</v>
      </c>
      <c r="B25" s="29"/>
      <c r="C25" s="29">
        <v>213</v>
      </c>
      <c r="D25" s="46">
        <f t="shared" si="0"/>
        <v>3049690</v>
      </c>
      <c r="E25" s="46">
        <v>3049690</v>
      </c>
      <c r="F25" s="46"/>
      <c r="G25" s="46"/>
      <c r="H25" s="47"/>
      <c r="I25" s="48"/>
      <c r="J25" s="48"/>
    </row>
    <row r="26" spans="1:10" ht="15">
      <c r="A26" s="55" t="s">
        <v>121</v>
      </c>
      <c r="B26" s="29"/>
      <c r="C26" s="29">
        <v>212</v>
      </c>
      <c r="D26" s="46">
        <f t="shared" si="0"/>
        <v>0</v>
      </c>
      <c r="E26" s="46"/>
      <c r="F26" s="46"/>
      <c r="G26" s="46"/>
      <c r="H26" s="47"/>
      <c r="I26" s="48"/>
      <c r="J26" s="48"/>
    </row>
    <row r="27" spans="1:10" ht="15">
      <c r="A27" s="55" t="s">
        <v>122</v>
      </c>
      <c r="B27" s="29"/>
      <c r="C27" s="29">
        <v>290</v>
      </c>
      <c r="D27" s="46">
        <f t="shared" si="0"/>
        <v>812530</v>
      </c>
      <c r="E27" s="46">
        <v>562530</v>
      </c>
      <c r="F27" s="46"/>
      <c r="G27" s="46"/>
      <c r="H27" s="47"/>
      <c r="I27" s="48">
        <v>250000</v>
      </c>
      <c r="J27" s="48"/>
    </row>
    <row r="28" spans="1:10" ht="24">
      <c r="A28" s="28" t="s">
        <v>47</v>
      </c>
      <c r="B28" s="29">
        <v>220</v>
      </c>
      <c r="C28" s="29">
        <v>321</v>
      </c>
      <c r="D28" s="46"/>
      <c r="E28" s="46"/>
      <c r="F28" s="46"/>
      <c r="G28" s="46"/>
      <c r="H28" s="47"/>
      <c r="I28" s="48"/>
      <c r="J28" s="48"/>
    </row>
    <row r="29" spans="1:10" ht="15">
      <c r="A29" s="28" t="s">
        <v>19</v>
      </c>
      <c r="B29" s="29"/>
      <c r="C29" s="29"/>
      <c r="D29" s="46"/>
      <c r="E29" s="46"/>
      <c r="F29" s="46"/>
      <c r="G29" s="46"/>
      <c r="H29" s="47"/>
      <c r="I29" s="48"/>
      <c r="J29" s="48"/>
    </row>
    <row r="30" spans="1:10" ht="24">
      <c r="A30" s="28" t="s">
        <v>48</v>
      </c>
      <c r="B30" s="29">
        <v>230</v>
      </c>
      <c r="C30" s="29">
        <v>850</v>
      </c>
      <c r="D30" s="53">
        <f>D32+D33</f>
        <v>762200</v>
      </c>
      <c r="E30" s="53">
        <f aca="true" t="shared" si="1" ref="E30:J30">E32+E33</f>
        <v>732200</v>
      </c>
      <c r="F30" s="53"/>
      <c r="G30" s="53"/>
      <c r="H30" s="53"/>
      <c r="I30" s="53">
        <f t="shared" si="1"/>
        <v>30000</v>
      </c>
      <c r="J30" s="53">
        <f t="shared" si="1"/>
        <v>0</v>
      </c>
    </row>
    <row r="31" spans="1:10" ht="15">
      <c r="A31" s="28" t="s">
        <v>19</v>
      </c>
      <c r="B31" s="29"/>
      <c r="C31" s="29"/>
      <c r="D31" s="46"/>
      <c r="E31" s="46"/>
      <c r="F31" s="46"/>
      <c r="G31" s="46"/>
      <c r="H31" s="47"/>
      <c r="I31" s="48"/>
      <c r="J31" s="48"/>
    </row>
    <row r="32" spans="1:10" ht="15">
      <c r="A32" s="28" t="s">
        <v>119</v>
      </c>
      <c r="B32" s="29"/>
      <c r="C32" s="29">
        <v>290</v>
      </c>
      <c r="D32" s="46">
        <f t="shared" si="0"/>
        <v>732200</v>
      </c>
      <c r="E32" s="46">
        <v>732200</v>
      </c>
      <c r="F32" s="46"/>
      <c r="G32" s="46"/>
      <c r="H32" s="47"/>
      <c r="I32" s="48"/>
      <c r="J32" s="48"/>
    </row>
    <row r="33" spans="1:10" ht="15">
      <c r="A33" s="28" t="s">
        <v>123</v>
      </c>
      <c r="B33" s="29"/>
      <c r="C33" s="29">
        <v>290</v>
      </c>
      <c r="D33" s="46">
        <f t="shared" si="0"/>
        <v>30000</v>
      </c>
      <c r="E33" s="46"/>
      <c r="F33" s="46"/>
      <c r="G33" s="46"/>
      <c r="H33" s="47"/>
      <c r="I33" s="48">
        <v>30000</v>
      </c>
      <c r="J33" s="48"/>
    </row>
    <row r="34" spans="1:10" ht="24">
      <c r="A34" s="28" t="s">
        <v>49</v>
      </c>
      <c r="B34" s="29">
        <v>240</v>
      </c>
      <c r="C34" s="29"/>
      <c r="D34" s="46"/>
      <c r="E34" s="46"/>
      <c r="F34" s="46"/>
      <c r="G34" s="46"/>
      <c r="H34" s="47"/>
      <c r="I34" s="48"/>
      <c r="J34" s="48"/>
    </row>
    <row r="35" spans="1:10" ht="15">
      <c r="A35" s="28"/>
      <c r="B35" s="29"/>
      <c r="C35" s="29"/>
      <c r="D35" s="46"/>
      <c r="E35" s="46"/>
      <c r="F35" s="46"/>
      <c r="G35" s="46"/>
      <c r="H35" s="47"/>
      <c r="I35" s="48"/>
      <c r="J35" s="48"/>
    </row>
    <row r="36" spans="1:10" ht="27.75" customHeight="1">
      <c r="A36" s="28" t="s">
        <v>50</v>
      </c>
      <c r="B36" s="29">
        <v>250</v>
      </c>
      <c r="C36" s="29"/>
      <c r="D36" s="46"/>
      <c r="E36" s="46"/>
      <c r="F36" s="46"/>
      <c r="G36" s="46"/>
      <c r="H36" s="47"/>
      <c r="I36" s="48"/>
      <c r="J36" s="48"/>
    </row>
    <row r="37" spans="1:10" s="59" customFormat="1" ht="24" customHeight="1">
      <c r="A37" s="56" t="s">
        <v>73</v>
      </c>
      <c r="B37" s="57">
        <v>260</v>
      </c>
      <c r="C37" s="57">
        <v>244</v>
      </c>
      <c r="D37" s="53">
        <f>E37+F37+I37</f>
        <v>3466270</v>
      </c>
      <c r="E37" s="53">
        <f>+E38+E39+E40+E41+E42+E43+E44+E45</f>
        <v>2764270</v>
      </c>
      <c r="F37" s="53">
        <f>+F38+F39+F40+F41+F42+F43+F44+F45</f>
        <v>0</v>
      </c>
      <c r="G37" s="53"/>
      <c r="H37" s="51"/>
      <c r="I37" s="58">
        <f>+I38+I39+I40+I41+I42+I43+I44+I45</f>
        <v>702000</v>
      </c>
      <c r="J37" s="58"/>
    </row>
    <row r="38" spans="1:10" s="60" customFormat="1" ht="13.5" customHeight="1">
      <c r="A38" s="55" t="s">
        <v>106</v>
      </c>
      <c r="B38" s="29"/>
      <c r="C38" s="29">
        <v>221</v>
      </c>
      <c r="D38" s="53">
        <f aca="true" t="shared" si="2" ref="D38:D45">E38+F38+I38</f>
        <v>41500</v>
      </c>
      <c r="E38" s="46">
        <v>41500</v>
      </c>
      <c r="F38" s="46"/>
      <c r="G38" s="46"/>
      <c r="H38" s="47"/>
      <c r="I38" s="48"/>
      <c r="J38" s="48"/>
    </row>
    <row r="39" spans="1:10" s="60" customFormat="1" ht="13.5" customHeight="1">
      <c r="A39" s="55" t="s">
        <v>107</v>
      </c>
      <c r="B39" s="29"/>
      <c r="C39" s="29">
        <v>222</v>
      </c>
      <c r="D39" s="53">
        <f t="shared" si="2"/>
        <v>540000</v>
      </c>
      <c r="E39" s="46">
        <v>540000</v>
      </c>
      <c r="F39" s="46"/>
      <c r="G39" s="46"/>
      <c r="H39" s="47"/>
      <c r="I39" s="48"/>
      <c r="J39" s="48"/>
    </row>
    <row r="40" spans="1:10" s="60" customFormat="1" ht="14.25" customHeight="1">
      <c r="A40" s="55" t="s">
        <v>108</v>
      </c>
      <c r="B40" s="29"/>
      <c r="C40" s="29">
        <v>223</v>
      </c>
      <c r="D40" s="53">
        <f t="shared" si="2"/>
        <v>1536000</v>
      </c>
      <c r="E40" s="46">
        <v>1476000</v>
      </c>
      <c r="F40" s="46"/>
      <c r="G40" s="46"/>
      <c r="H40" s="47"/>
      <c r="I40" s="48">
        <v>60000</v>
      </c>
      <c r="J40" s="48"/>
    </row>
    <row r="41" spans="1:10" s="60" customFormat="1" ht="24.75" customHeight="1">
      <c r="A41" s="55" t="s">
        <v>109</v>
      </c>
      <c r="B41" s="29"/>
      <c r="C41" s="29">
        <v>224</v>
      </c>
      <c r="D41" s="53">
        <f t="shared" si="2"/>
        <v>0</v>
      </c>
      <c r="E41" s="46">
        <v>0</v>
      </c>
      <c r="F41" s="46"/>
      <c r="G41" s="46"/>
      <c r="H41" s="47"/>
      <c r="I41" s="48"/>
      <c r="J41" s="48"/>
    </row>
    <row r="42" spans="1:10" s="60" customFormat="1" ht="13.5" customHeight="1">
      <c r="A42" s="55" t="s">
        <v>110</v>
      </c>
      <c r="B42" s="29"/>
      <c r="C42" s="29">
        <v>225</v>
      </c>
      <c r="D42" s="53">
        <f t="shared" si="2"/>
        <v>124740</v>
      </c>
      <c r="E42" s="46">
        <v>97140</v>
      </c>
      <c r="F42" s="46"/>
      <c r="G42" s="46"/>
      <c r="H42" s="47"/>
      <c r="I42" s="48">
        <v>27600</v>
      </c>
      <c r="J42" s="48"/>
    </row>
    <row r="43" spans="1:10" s="60" customFormat="1" ht="15">
      <c r="A43" s="55" t="s">
        <v>111</v>
      </c>
      <c r="B43" s="29"/>
      <c r="C43" s="29">
        <v>226</v>
      </c>
      <c r="D43" s="53">
        <f t="shared" si="2"/>
        <v>700630</v>
      </c>
      <c r="E43" s="46">
        <f>579630+30000</f>
        <v>609630</v>
      </c>
      <c r="F43" s="46"/>
      <c r="G43" s="46"/>
      <c r="H43" s="47"/>
      <c r="I43" s="48">
        <v>91000</v>
      </c>
      <c r="J43" s="48"/>
    </row>
    <row r="44" spans="1:10" s="60" customFormat="1" ht="15.75" customHeight="1">
      <c r="A44" s="55" t="s">
        <v>112</v>
      </c>
      <c r="B44" s="29"/>
      <c r="C44" s="29">
        <v>310</v>
      </c>
      <c r="D44" s="53">
        <f t="shared" si="2"/>
        <v>275800</v>
      </c>
      <c r="E44" s="46"/>
      <c r="F44" s="46"/>
      <c r="G44" s="46"/>
      <c r="H44" s="47"/>
      <c r="I44" s="48">
        <v>275800</v>
      </c>
      <c r="J44" s="48"/>
    </row>
    <row r="45" spans="1:10" s="60" customFormat="1" ht="24">
      <c r="A45" s="55" t="s">
        <v>113</v>
      </c>
      <c r="B45" s="29"/>
      <c r="C45" s="29">
        <v>340</v>
      </c>
      <c r="D45" s="53">
        <f t="shared" si="2"/>
        <v>247600</v>
      </c>
      <c r="E45" s="46"/>
      <c r="F45" s="46"/>
      <c r="G45" s="46"/>
      <c r="H45" s="47"/>
      <c r="I45" s="48">
        <v>247600</v>
      </c>
      <c r="J45" s="48"/>
    </row>
    <row r="46" spans="1:10" ht="24">
      <c r="A46" s="26" t="s">
        <v>51</v>
      </c>
      <c r="B46" s="27">
        <v>300</v>
      </c>
      <c r="C46" s="27" t="s">
        <v>34</v>
      </c>
      <c r="D46" s="27"/>
      <c r="E46" s="49"/>
      <c r="F46" s="49"/>
      <c r="G46" s="49"/>
      <c r="H46" s="49"/>
      <c r="I46" s="50"/>
      <c r="J46" s="50"/>
    </row>
    <row r="47" spans="1:10" ht="15">
      <c r="A47" s="28" t="s">
        <v>19</v>
      </c>
      <c r="B47" s="29"/>
      <c r="C47" s="29"/>
      <c r="D47" s="29"/>
      <c r="E47" s="46"/>
      <c r="F47" s="46"/>
      <c r="G47" s="46"/>
      <c r="H47" s="47"/>
      <c r="I47" s="48"/>
      <c r="J47" s="48"/>
    </row>
    <row r="48" spans="1:10" ht="15">
      <c r="A48" s="28" t="s">
        <v>52</v>
      </c>
      <c r="B48" s="29">
        <v>310</v>
      </c>
      <c r="C48" s="29">
        <v>510</v>
      </c>
      <c r="D48" s="29"/>
      <c r="E48" s="46"/>
      <c r="F48" s="46"/>
      <c r="G48" s="46"/>
      <c r="H48" s="47"/>
      <c r="I48" s="48"/>
      <c r="J48" s="48"/>
    </row>
    <row r="49" spans="1:10" ht="15">
      <c r="A49" s="28" t="s">
        <v>53</v>
      </c>
      <c r="B49" s="29">
        <v>320</v>
      </c>
      <c r="C49" s="29"/>
      <c r="D49" s="29"/>
      <c r="E49" s="46"/>
      <c r="F49" s="46"/>
      <c r="G49" s="46"/>
      <c r="H49" s="47"/>
      <c r="I49" s="48"/>
      <c r="J49" s="48"/>
    </row>
    <row r="50" spans="1:10" ht="24">
      <c r="A50" s="26" t="s">
        <v>74</v>
      </c>
      <c r="B50" s="27">
        <v>400</v>
      </c>
      <c r="C50" s="27" t="s">
        <v>34</v>
      </c>
      <c r="D50" s="27"/>
      <c r="E50" s="49"/>
      <c r="F50" s="49"/>
      <c r="G50" s="49"/>
      <c r="H50" s="49"/>
      <c r="I50" s="50"/>
      <c r="J50" s="50"/>
    </row>
    <row r="51" spans="1:10" ht="15">
      <c r="A51" s="30" t="s">
        <v>19</v>
      </c>
      <c r="B51" s="31"/>
      <c r="C51" s="31"/>
      <c r="D51" s="31"/>
      <c r="E51" s="51"/>
      <c r="F51" s="51"/>
      <c r="G51" s="51"/>
      <c r="H51" s="51"/>
      <c r="I51" s="52"/>
      <c r="J51" s="52"/>
    </row>
    <row r="52" spans="1:10" ht="15">
      <c r="A52" s="30" t="s">
        <v>54</v>
      </c>
      <c r="B52" s="31">
        <v>410</v>
      </c>
      <c r="C52" s="31">
        <v>610</v>
      </c>
      <c r="D52" s="31"/>
      <c r="E52" s="51"/>
      <c r="F52" s="51"/>
      <c r="G52" s="51"/>
      <c r="H52" s="51"/>
      <c r="I52" s="52"/>
      <c r="J52" s="52"/>
    </row>
    <row r="53" spans="1:10" ht="15">
      <c r="A53" s="30" t="s">
        <v>55</v>
      </c>
      <c r="B53" s="31">
        <v>420</v>
      </c>
      <c r="C53" s="31"/>
      <c r="D53" s="31"/>
      <c r="E53" s="51"/>
      <c r="F53" s="51"/>
      <c r="G53" s="51"/>
      <c r="H53" s="51"/>
      <c r="I53" s="52"/>
      <c r="J53" s="52"/>
    </row>
    <row r="54" spans="1:10" ht="15.75" customHeight="1">
      <c r="A54" s="26" t="s">
        <v>56</v>
      </c>
      <c r="B54" s="27">
        <v>500</v>
      </c>
      <c r="C54" s="27" t="s">
        <v>34</v>
      </c>
      <c r="D54" s="49">
        <f>E54+F54+I54</f>
        <v>0</v>
      </c>
      <c r="E54" s="49"/>
      <c r="F54" s="49">
        <v>0</v>
      </c>
      <c r="G54" s="49"/>
      <c r="H54" s="49"/>
      <c r="I54" s="50"/>
      <c r="J54" s="50"/>
    </row>
    <row r="55" spans="1:10" ht="15.75" customHeight="1">
      <c r="A55" s="26" t="s">
        <v>57</v>
      </c>
      <c r="B55" s="27">
        <v>600</v>
      </c>
      <c r="C55" s="27" t="s">
        <v>34</v>
      </c>
      <c r="D55" s="49">
        <f>D8-D19+D54</f>
        <v>0</v>
      </c>
      <c r="E55" s="49">
        <f>E8-E19+E54</f>
        <v>0</v>
      </c>
      <c r="F55" s="49">
        <f>F8-F19+F54</f>
        <v>0</v>
      </c>
      <c r="G55" s="49"/>
      <c r="H55" s="49"/>
      <c r="I55" s="49">
        <f>I8-I19+I54</f>
        <v>0</v>
      </c>
      <c r="J55" s="50"/>
    </row>
    <row r="58" spans="1:8" ht="15">
      <c r="A58" s="102" t="s">
        <v>134</v>
      </c>
      <c r="B58" s="102"/>
      <c r="C58" s="102"/>
      <c r="D58" s="102"/>
      <c r="E58" s="102"/>
      <c r="F58" s="42"/>
      <c r="G58" s="106" t="s">
        <v>118</v>
      </c>
      <c r="H58" s="106"/>
    </row>
    <row r="59" spans="1:8" ht="15" customHeight="1">
      <c r="A59" s="104" t="s">
        <v>102</v>
      </c>
      <c r="B59" s="104"/>
      <c r="C59" s="104"/>
      <c r="D59" s="13"/>
      <c r="E59" s="13"/>
      <c r="F59" s="43" t="s">
        <v>2</v>
      </c>
      <c r="G59" s="103" t="s">
        <v>3</v>
      </c>
      <c r="H59" s="103"/>
    </row>
    <row r="60" spans="1:8" ht="15">
      <c r="A60" s="13"/>
      <c r="B60" s="13"/>
      <c r="C60" s="13"/>
      <c r="D60" s="13"/>
      <c r="E60" s="13"/>
      <c r="F60" s="43"/>
      <c r="G60" s="39"/>
      <c r="H60" s="39"/>
    </row>
    <row r="61" spans="1:8" ht="35.25" customHeight="1">
      <c r="A61" s="105" t="s">
        <v>130</v>
      </c>
      <c r="B61" s="105"/>
      <c r="C61" s="105"/>
      <c r="D61" s="105"/>
      <c r="E61" s="105"/>
      <c r="F61" s="44"/>
      <c r="G61" s="107" t="s">
        <v>131</v>
      </c>
      <c r="H61" s="107"/>
    </row>
    <row r="62" spans="1:8" ht="15" customHeight="1">
      <c r="A62" s="1"/>
      <c r="B62" s="1"/>
      <c r="C62" s="1"/>
      <c r="D62" s="1"/>
      <c r="E62" s="2"/>
      <c r="F62" s="39" t="s">
        <v>2</v>
      </c>
      <c r="G62" s="103" t="s">
        <v>3</v>
      </c>
      <c r="H62" s="103"/>
    </row>
    <row r="63" spans="1:8" ht="16.5" customHeight="1">
      <c r="A63" s="1"/>
      <c r="B63" s="1"/>
      <c r="C63" s="1"/>
      <c r="D63" s="1"/>
      <c r="E63" s="2"/>
      <c r="F63" s="39"/>
      <c r="G63" s="39"/>
      <c r="H63" s="39"/>
    </row>
    <row r="64" spans="1:8" ht="15">
      <c r="A64" s="102" t="s">
        <v>103</v>
      </c>
      <c r="B64" s="102"/>
      <c r="C64" s="102"/>
      <c r="D64" s="102"/>
      <c r="E64" s="102"/>
      <c r="F64" s="44"/>
      <c r="G64" s="106" t="s">
        <v>120</v>
      </c>
      <c r="H64" s="106"/>
    </row>
    <row r="65" spans="1:8" ht="15" customHeight="1">
      <c r="A65" s="102" t="s">
        <v>117</v>
      </c>
      <c r="B65" s="102"/>
      <c r="C65" s="1"/>
      <c r="D65" s="1"/>
      <c r="E65" s="2"/>
      <c r="F65" s="39" t="s">
        <v>2</v>
      </c>
      <c r="G65" s="103" t="s">
        <v>3</v>
      </c>
      <c r="H65" s="103"/>
    </row>
    <row r="66" spans="1:8" ht="15">
      <c r="A66" s="1"/>
      <c r="B66" s="1"/>
      <c r="C66" s="1"/>
      <c r="D66" s="1"/>
      <c r="E66" s="2"/>
      <c r="F66" s="1"/>
      <c r="G66" s="1"/>
      <c r="H66" s="1"/>
    </row>
    <row r="67" spans="1:8" ht="15">
      <c r="A67" s="1"/>
      <c r="B67" s="1"/>
      <c r="C67" s="1"/>
      <c r="D67" s="1"/>
      <c r="E67" s="2"/>
      <c r="F67" s="1"/>
      <c r="G67" s="1"/>
      <c r="H67" s="1"/>
    </row>
    <row r="68" spans="1:8" ht="15">
      <c r="A68" s="102"/>
      <c r="B68" s="102"/>
      <c r="C68" s="102"/>
      <c r="D68" s="2"/>
      <c r="E68" s="2"/>
      <c r="F68" s="1"/>
      <c r="G68" s="1"/>
      <c r="H68" s="1"/>
    </row>
  </sheetData>
  <sheetProtection/>
  <mergeCells count="24">
    <mergeCell ref="I5:J5"/>
    <mergeCell ref="A1:J1"/>
    <mergeCell ref="A4:A6"/>
    <mergeCell ref="B4:B6"/>
    <mergeCell ref="C4:C6"/>
    <mergeCell ref="D4:J4"/>
    <mergeCell ref="D5:D6"/>
    <mergeCell ref="E5:E6"/>
    <mergeCell ref="F5:F6"/>
    <mergeCell ref="G5:G6"/>
    <mergeCell ref="H5:H6"/>
    <mergeCell ref="A2:J2"/>
    <mergeCell ref="A68:C68"/>
    <mergeCell ref="G62:H62"/>
    <mergeCell ref="A58:E58"/>
    <mergeCell ref="A59:C59"/>
    <mergeCell ref="A61:E61"/>
    <mergeCell ref="G59:H59"/>
    <mergeCell ref="G58:H58"/>
    <mergeCell ref="G61:H61"/>
    <mergeCell ref="G64:H64"/>
    <mergeCell ref="A64:E64"/>
    <mergeCell ref="A65:B65"/>
    <mergeCell ref="G65:H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31.421875" style="0" customWidth="1"/>
    <col min="3" max="3" width="11.8515625" style="0" customWidth="1"/>
    <col min="4" max="4" width="15.00390625" style="0" customWidth="1"/>
    <col min="5" max="5" width="14.00390625" style="0" customWidth="1"/>
    <col min="6" max="6" width="12.8515625" style="0" customWidth="1"/>
    <col min="7" max="7" width="14.28125" style="0" customWidth="1"/>
    <col min="8" max="8" width="13.7109375" style="0" customWidth="1"/>
    <col min="9" max="9" width="14.00390625" style="0" customWidth="1"/>
    <col min="10" max="10" width="14.7109375" style="0" customWidth="1"/>
    <col min="11" max="11" width="14.421875" style="0" customWidth="1"/>
    <col min="12" max="12" width="13.421875" style="0" customWidth="1"/>
  </cols>
  <sheetData>
    <row r="1" spans="1:12" ht="15.75" customHeight="1">
      <c r="A1" s="92" t="s">
        <v>93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20.25" customHeight="1">
      <c r="A2" s="92" t="s">
        <v>137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4" spans="1:14" ht="18.75" customHeight="1">
      <c r="A4" s="115" t="s">
        <v>16</v>
      </c>
      <c r="B4" s="115" t="s">
        <v>26</v>
      </c>
      <c r="C4" s="115" t="s">
        <v>79</v>
      </c>
      <c r="D4" s="115" t="s">
        <v>75</v>
      </c>
      <c r="E4" s="115"/>
      <c r="F4" s="115"/>
      <c r="G4" s="115"/>
      <c r="H4" s="115"/>
      <c r="I4" s="115"/>
      <c r="J4" s="115"/>
      <c r="K4" s="115"/>
      <c r="L4" s="115"/>
      <c r="M4" s="34"/>
      <c r="N4" s="34"/>
    </row>
    <row r="5" spans="1:12" ht="15">
      <c r="A5" s="115"/>
      <c r="B5" s="115"/>
      <c r="C5" s="115"/>
      <c r="D5" s="115" t="s">
        <v>76</v>
      </c>
      <c r="E5" s="115"/>
      <c r="F5" s="115"/>
      <c r="G5" s="115" t="s">
        <v>35</v>
      </c>
      <c r="H5" s="115"/>
      <c r="I5" s="115"/>
      <c r="J5" s="115"/>
      <c r="K5" s="115"/>
      <c r="L5" s="115"/>
    </row>
    <row r="6" spans="1:12" ht="57.75" customHeight="1">
      <c r="A6" s="115"/>
      <c r="B6" s="115"/>
      <c r="C6" s="115"/>
      <c r="D6" s="115" t="s">
        <v>114</v>
      </c>
      <c r="E6" s="115" t="s">
        <v>115</v>
      </c>
      <c r="F6" s="115" t="s">
        <v>116</v>
      </c>
      <c r="G6" s="115" t="s">
        <v>77</v>
      </c>
      <c r="H6" s="115"/>
      <c r="I6" s="115"/>
      <c r="J6" s="115" t="s">
        <v>78</v>
      </c>
      <c r="K6" s="115"/>
      <c r="L6" s="115"/>
    </row>
    <row r="7" spans="1:12" ht="39" customHeight="1">
      <c r="A7" s="115"/>
      <c r="B7" s="115"/>
      <c r="C7" s="115"/>
      <c r="D7" s="115"/>
      <c r="E7" s="115"/>
      <c r="F7" s="115"/>
      <c r="G7" s="45" t="s">
        <v>114</v>
      </c>
      <c r="H7" s="45" t="s">
        <v>115</v>
      </c>
      <c r="I7" s="45" t="s">
        <v>116</v>
      </c>
      <c r="J7" s="45" t="s">
        <v>114</v>
      </c>
      <c r="K7" s="45" t="s">
        <v>115</v>
      </c>
      <c r="L7" s="45" t="s">
        <v>116</v>
      </c>
    </row>
    <row r="8" spans="1:12" ht="12" customHeight="1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</row>
    <row r="9" spans="1:12" ht="44.25" customHeight="1">
      <c r="A9" s="61" t="s">
        <v>80</v>
      </c>
      <c r="B9" s="64" t="s">
        <v>97</v>
      </c>
      <c r="C9" s="66" t="s">
        <v>34</v>
      </c>
      <c r="D9" s="67">
        <f>J9</f>
        <v>3466270</v>
      </c>
      <c r="E9" s="67">
        <f>K9</f>
        <v>0</v>
      </c>
      <c r="F9" s="67">
        <f>L9</f>
        <v>0</v>
      </c>
      <c r="G9" s="67"/>
      <c r="H9" s="67"/>
      <c r="I9" s="67"/>
      <c r="J9" s="67">
        <f>J11+J12</f>
        <v>3466270</v>
      </c>
      <c r="K9" s="67">
        <v>0</v>
      </c>
      <c r="L9" s="67">
        <v>0</v>
      </c>
    </row>
    <row r="10" spans="1:12" ht="17.25" customHeight="1">
      <c r="A10" s="62" t="s">
        <v>35</v>
      </c>
      <c r="B10" s="65"/>
      <c r="C10" s="65"/>
      <c r="D10" s="68"/>
      <c r="E10" s="68"/>
      <c r="F10" s="68"/>
      <c r="G10" s="68"/>
      <c r="H10" s="68"/>
      <c r="I10" s="68"/>
      <c r="J10" s="68"/>
      <c r="K10" s="68"/>
      <c r="L10" s="68"/>
    </row>
    <row r="11" spans="1:12" ht="45" customHeight="1">
      <c r="A11" s="62" t="s">
        <v>81</v>
      </c>
      <c r="B11" s="65">
        <v>1001</v>
      </c>
      <c r="C11" s="65" t="s">
        <v>34</v>
      </c>
      <c r="D11" s="68">
        <f>J11</f>
        <v>0</v>
      </c>
      <c r="E11" s="68"/>
      <c r="F11" s="68"/>
      <c r="G11" s="68"/>
      <c r="H11" s="68"/>
      <c r="I11" s="68"/>
      <c r="J11" s="68"/>
      <c r="K11" s="68"/>
      <c r="L11" s="68"/>
    </row>
    <row r="12" spans="1:12" ht="33" customHeight="1">
      <c r="A12" s="62" t="s">
        <v>82</v>
      </c>
      <c r="B12" s="65">
        <v>2001</v>
      </c>
      <c r="C12" s="63"/>
      <c r="D12" s="68">
        <f>J12</f>
        <v>3466270</v>
      </c>
      <c r="E12" s="68">
        <v>0</v>
      </c>
      <c r="F12" s="68">
        <v>0</v>
      </c>
      <c r="G12" s="68"/>
      <c r="H12" s="68"/>
      <c r="I12" s="68"/>
      <c r="J12" s="68">
        <f>'т3'!D37</f>
        <v>3466270</v>
      </c>
      <c r="K12" s="68">
        <v>0</v>
      </c>
      <c r="L12" s="68">
        <v>0</v>
      </c>
    </row>
    <row r="15" spans="1:8" ht="15" customHeight="1">
      <c r="A15" s="102" t="s">
        <v>134</v>
      </c>
      <c r="B15" s="102"/>
      <c r="C15" s="102"/>
      <c r="D15" s="102"/>
      <c r="E15" s="102"/>
      <c r="F15" s="42"/>
      <c r="G15" s="106" t="s">
        <v>118</v>
      </c>
      <c r="H15" s="106"/>
    </row>
    <row r="16" spans="1:8" ht="15">
      <c r="A16" s="104" t="s">
        <v>102</v>
      </c>
      <c r="B16" s="104"/>
      <c r="C16" s="104"/>
      <c r="D16" s="13"/>
      <c r="E16" s="13"/>
      <c r="F16" s="43" t="s">
        <v>2</v>
      </c>
      <c r="G16" s="103" t="s">
        <v>3</v>
      </c>
      <c r="H16" s="103"/>
    </row>
    <row r="17" spans="1:8" ht="15">
      <c r="A17" s="13"/>
      <c r="B17" s="13"/>
      <c r="C17" s="13"/>
      <c r="D17" s="13"/>
      <c r="E17" s="13"/>
      <c r="F17" s="43"/>
      <c r="G17" s="39"/>
      <c r="H17" s="39"/>
    </row>
    <row r="18" spans="1:8" ht="30.75" customHeight="1">
      <c r="A18" s="105" t="s">
        <v>130</v>
      </c>
      <c r="B18" s="105"/>
      <c r="C18" s="105"/>
      <c r="D18" s="105"/>
      <c r="E18" s="105"/>
      <c r="F18" s="44"/>
      <c r="G18" s="107" t="s">
        <v>131</v>
      </c>
      <c r="H18" s="107"/>
    </row>
    <row r="19" spans="1:8" ht="15">
      <c r="A19" s="1"/>
      <c r="B19" s="1"/>
      <c r="C19" s="1"/>
      <c r="D19" s="1"/>
      <c r="E19" s="2"/>
      <c r="F19" s="39" t="s">
        <v>2</v>
      </c>
      <c r="G19" s="103" t="s">
        <v>3</v>
      </c>
      <c r="H19" s="103"/>
    </row>
    <row r="20" spans="1:8" ht="15">
      <c r="A20" s="1"/>
      <c r="B20" s="1"/>
      <c r="C20" s="1"/>
      <c r="D20" s="1"/>
      <c r="E20" s="2"/>
      <c r="F20" s="39"/>
      <c r="G20" s="39"/>
      <c r="H20" s="39"/>
    </row>
    <row r="21" spans="1:8" ht="15">
      <c r="A21" s="102" t="s">
        <v>103</v>
      </c>
      <c r="B21" s="102"/>
      <c r="C21" s="102"/>
      <c r="D21" s="102"/>
      <c r="E21" s="102"/>
      <c r="F21" s="44"/>
      <c r="G21" s="106" t="s">
        <v>124</v>
      </c>
      <c r="H21" s="106"/>
    </row>
    <row r="22" spans="1:8" ht="15">
      <c r="A22" s="102" t="s">
        <v>117</v>
      </c>
      <c r="B22" s="102"/>
      <c r="C22" s="1"/>
      <c r="D22" s="1"/>
      <c r="E22" s="2"/>
      <c r="F22" s="39" t="s">
        <v>2</v>
      </c>
      <c r="G22" s="103" t="s">
        <v>3</v>
      </c>
      <c r="H22" s="103"/>
    </row>
    <row r="23" spans="1:8" ht="15">
      <c r="A23" s="1"/>
      <c r="B23" s="1"/>
      <c r="C23" s="1"/>
      <c r="D23" s="1"/>
      <c r="E23" s="2"/>
      <c r="F23" s="1"/>
      <c r="G23" s="1"/>
      <c r="H23" s="1"/>
    </row>
    <row r="24" spans="1:8" ht="15">
      <c r="A24" s="1"/>
      <c r="B24" s="1"/>
      <c r="C24" s="1"/>
      <c r="D24" s="1"/>
      <c r="E24" s="2"/>
      <c r="F24" s="1"/>
      <c r="G24" s="1"/>
      <c r="H24" s="1"/>
    </row>
    <row r="25" spans="1:8" ht="15">
      <c r="A25" s="102"/>
      <c r="B25" s="102"/>
      <c r="C25" s="102"/>
      <c r="D25" s="2"/>
      <c r="E25" s="2"/>
      <c r="F25" s="1"/>
      <c r="G25" s="1"/>
      <c r="H25" s="1"/>
    </row>
  </sheetData>
  <sheetProtection/>
  <mergeCells count="25">
    <mergeCell ref="A4:A7"/>
    <mergeCell ref="D4:L4"/>
    <mergeCell ref="G5:L5"/>
    <mergeCell ref="A1:L1"/>
    <mergeCell ref="A2:L2"/>
    <mergeCell ref="D5:F5"/>
    <mergeCell ref="G6:I6"/>
    <mergeCell ref="J6:L6"/>
    <mergeCell ref="F6:F7"/>
    <mergeCell ref="E6:E7"/>
    <mergeCell ref="D6:D7"/>
    <mergeCell ref="C4:C7"/>
    <mergeCell ref="B4:B7"/>
    <mergeCell ref="A21:E21"/>
    <mergeCell ref="A22:B22"/>
    <mergeCell ref="G22:H22"/>
    <mergeCell ref="A25:C25"/>
    <mergeCell ref="A15:E15"/>
    <mergeCell ref="A16:C16"/>
    <mergeCell ref="G16:H16"/>
    <mergeCell ref="A18:E18"/>
    <mergeCell ref="G19:H19"/>
    <mergeCell ref="G15:H15"/>
    <mergeCell ref="G18:H18"/>
    <mergeCell ref="G21:H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zoomScale="90" zoomScaleNormal="90" zoomScalePageLayoutView="0" workbookViewId="0" topLeftCell="A1">
      <selection activeCell="A3" sqref="A3:C3"/>
    </sheetView>
  </sheetViews>
  <sheetFormatPr defaultColWidth="9.140625" defaultRowHeight="15"/>
  <cols>
    <col min="1" max="1" width="35.421875" style="0" customWidth="1"/>
    <col min="2" max="2" width="16.140625" style="0" customWidth="1"/>
    <col min="3" max="3" width="34.8515625" style="0" customWidth="1"/>
  </cols>
  <sheetData>
    <row r="1" spans="1:12" s="34" customFormat="1" ht="18.75" customHeight="1">
      <c r="A1" s="92" t="s">
        <v>95</v>
      </c>
      <c r="B1" s="92"/>
      <c r="C1" s="92"/>
      <c r="D1" s="33"/>
      <c r="E1" s="33"/>
      <c r="F1" s="33"/>
      <c r="G1" s="33"/>
      <c r="H1" s="33"/>
      <c r="I1" s="33"/>
      <c r="J1" s="33"/>
      <c r="K1" s="33"/>
      <c r="L1" s="33"/>
    </row>
    <row r="2" spans="1:12" s="34" customFormat="1" ht="15.75" customHeight="1">
      <c r="A2" s="92" t="s">
        <v>136</v>
      </c>
      <c r="B2" s="92"/>
      <c r="C2" s="92"/>
      <c r="D2" s="33"/>
      <c r="E2" s="33"/>
      <c r="F2" s="33"/>
      <c r="G2" s="33"/>
      <c r="H2" s="33"/>
      <c r="I2" s="33"/>
      <c r="J2" s="33"/>
      <c r="K2" s="33"/>
      <c r="L2" s="33"/>
    </row>
    <row r="3" spans="1:3" s="34" customFormat="1" ht="15">
      <c r="A3" s="116" t="s">
        <v>83</v>
      </c>
      <c r="B3" s="116"/>
      <c r="C3" s="116"/>
    </row>
    <row r="4" s="34" customFormat="1" ht="15"/>
    <row r="5" spans="1:3" s="34" customFormat="1" ht="33" customHeight="1">
      <c r="A5" s="38" t="s">
        <v>16</v>
      </c>
      <c r="B5" s="38" t="s">
        <v>26</v>
      </c>
      <c r="C5" s="69" t="s">
        <v>84</v>
      </c>
    </row>
    <row r="6" spans="1:3" s="34" customFormat="1" ht="12.75" customHeight="1">
      <c r="A6" s="37">
        <v>1</v>
      </c>
      <c r="B6" s="37">
        <v>2</v>
      </c>
      <c r="C6" s="37">
        <v>3</v>
      </c>
    </row>
    <row r="7" spans="1:3" s="34" customFormat="1" ht="15" customHeight="1">
      <c r="A7" s="35" t="s">
        <v>56</v>
      </c>
      <c r="B7" s="41" t="s">
        <v>98</v>
      </c>
      <c r="C7" s="70">
        <f>'т3'!D54</f>
        <v>0</v>
      </c>
    </row>
    <row r="8" spans="1:3" s="34" customFormat="1" ht="15" customHeight="1">
      <c r="A8" s="35" t="s">
        <v>57</v>
      </c>
      <c r="B8" s="41" t="s">
        <v>99</v>
      </c>
      <c r="C8" s="70">
        <f>'т3'!D55</f>
        <v>0</v>
      </c>
    </row>
    <row r="9" spans="1:3" s="34" customFormat="1" ht="15" customHeight="1">
      <c r="A9" s="35" t="s">
        <v>85</v>
      </c>
      <c r="B9" s="41" t="s">
        <v>100</v>
      </c>
      <c r="C9" s="70">
        <f>'т3'!D8</f>
        <v>18189000</v>
      </c>
    </row>
    <row r="10" spans="1:3" s="34" customFormat="1" ht="15" customHeight="1">
      <c r="A10" s="35"/>
      <c r="B10" s="41"/>
      <c r="C10" s="70"/>
    </row>
    <row r="11" spans="1:3" s="34" customFormat="1" ht="15" customHeight="1">
      <c r="A11" s="35" t="s">
        <v>86</v>
      </c>
      <c r="B11" s="41" t="s">
        <v>101</v>
      </c>
      <c r="C11" s="70">
        <f>'т3'!D19</f>
        <v>18189000</v>
      </c>
    </row>
    <row r="12" spans="1:3" s="34" customFormat="1" ht="15" customHeight="1">
      <c r="A12" s="35"/>
      <c r="B12" s="40"/>
      <c r="C12" s="70"/>
    </row>
    <row r="13" s="34" customFormat="1" ht="15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zoomScale="90" zoomScaleNormal="90" zoomScalePageLayoutView="0" workbookViewId="0" topLeftCell="A1">
      <selection activeCell="C16" sqref="C16"/>
    </sheetView>
  </sheetViews>
  <sheetFormatPr defaultColWidth="9.140625" defaultRowHeight="15"/>
  <cols>
    <col min="1" max="1" width="37.8515625" style="0" customWidth="1"/>
    <col min="2" max="2" width="13.00390625" style="0" customWidth="1"/>
    <col min="3" max="3" width="20.7109375" style="0" customWidth="1"/>
  </cols>
  <sheetData>
    <row r="1" spans="1:3" ht="15.75">
      <c r="A1" s="92" t="s">
        <v>94</v>
      </c>
      <c r="B1" s="92"/>
      <c r="C1" s="92"/>
    </row>
    <row r="3" spans="1:3" ht="15">
      <c r="A3" s="38" t="s">
        <v>16</v>
      </c>
      <c r="B3" s="38" t="s">
        <v>26</v>
      </c>
      <c r="C3" s="38" t="s">
        <v>87</v>
      </c>
    </row>
    <row r="4" spans="1:3" ht="12" customHeight="1">
      <c r="A4" s="37">
        <v>1</v>
      </c>
      <c r="B4" s="37">
        <v>2</v>
      </c>
      <c r="C4" s="37">
        <v>3</v>
      </c>
    </row>
    <row r="5" spans="1:3" ht="21.75" customHeight="1">
      <c r="A5" s="62" t="s">
        <v>88</v>
      </c>
      <c r="B5" s="71" t="s">
        <v>98</v>
      </c>
      <c r="C5" s="72"/>
    </row>
    <row r="6" spans="1:3" ht="63.75" customHeight="1">
      <c r="A6" s="62" t="s">
        <v>89</v>
      </c>
      <c r="B6" s="71" t="s">
        <v>99</v>
      </c>
      <c r="C6" s="72"/>
    </row>
    <row r="7" spans="1:3" ht="30" customHeight="1">
      <c r="A7" s="62" t="s">
        <v>90</v>
      </c>
      <c r="B7" s="71" t="s">
        <v>100</v>
      </c>
      <c r="C7" s="7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2018-01-09T05:28:24Z</dcterms:modified>
  <cp:category/>
  <cp:version/>
  <cp:contentType/>
  <cp:contentStatus/>
</cp:coreProperties>
</file>